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wdp" ContentType="image/vnd.ms-photo"/>
  <Default Extension="vml" ContentType="application/vnd.openxmlformats-officedocument.vmlDrawing"/>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activeX/activeX1.xml" ContentType="application/vnd.ms-office.activeX+xml"/>
  <Override PartName="/xl/activeX/activeX1.bin" ContentType="application/vnd.ms-office.activeX"/>
  <Override PartName="/xl/comments3.xml" ContentType="application/vnd.openxmlformats-officedocument.spreadsheetml.comments+xml"/>
  <Override PartName="/xl/drawings/drawing4.xml" ContentType="application/vnd.openxmlformats-officedocument.drawing+xml"/>
  <Override PartName="/xl/activeX/activeX2.xml" ContentType="application/vnd.ms-office.activeX+xml"/>
  <Override PartName="/xl/activeX/activeX2.bin" ContentType="application/vnd.ms-office.activeX"/>
  <Override PartName="/xl/comments4.xml" ContentType="application/vnd.openxmlformats-officedocument.spreadsheetml.comments+xml"/>
  <Override PartName="/xl/drawings/drawing5.xml" ContentType="application/vnd.openxmlformats-officedocument.drawing+xml"/>
  <Override PartName="/xl/activeX/activeX3.xml" ContentType="application/vnd.ms-office.activeX+xml"/>
  <Override PartName="/xl/activeX/activeX3.bin" ContentType="application/vnd.ms-office.activeX"/>
  <Override PartName="/xl/comments5.xml" ContentType="application/vnd.openxmlformats-officedocument.spreadsheetml.comments+xml"/>
  <Override PartName="/xl/drawings/drawing6.xml" ContentType="application/vnd.openxmlformats-officedocument.drawing+xml"/>
  <Override PartName="/xl/activeX/activeX4.xml" ContentType="application/vnd.ms-office.activeX+xml"/>
  <Override PartName="/xl/activeX/activeX4.bin" ContentType="application/vnd.ms-office.activeX"/>
  <Override PartName="/xl/comments6.xml" ContentType="application/vnd.openxmlformats-officedocument.spreadsheetml.comments+xml"/>
  <Override PartName="/xl/drawings/drawing7.xml" ContentType="application/vnd.openxmlformats-officedocument.drawing+xml"/>
  <Override PartName="/xl/activeX/activeX5.xml" ContentType="application/vnd.ms-office.activeX+xml"/>
  <Override PartName="/xl/activeX/activeX5.bin" ContentType="application/vnd.ms-office.activeX"/>
  <Override PartName="/xl/comments7.xml" ContentType="application/vnd.openxmlformats-officedocument.spreadsheetml.comments+xml"/>
  <Override PartName="/xl/drawings/drawing8.xml" ContentType="application/vnd.openxmlformats-officedocument.drawing+xml"/>
  <Override PartName="/xl/activeX/activeX6.xml" ContentType="application/vnd.ms-office.activeX+xml"/>
  <Override PartName="/xl/activeX/activeX6.bin" ContentType="application/vnd.ms-office.activeX"/>
  <Override PartName="/xl/comments8.xml" ContentType="application/vnd.openxmlformats-officedocument.spreadsheetml.comments+xml"/>
  <Override PartName="/xl/drawings/drawing9.xml" ContentType="application/vnd.openxmlformats-officedocument.drawing+xml"/>
  <Override PartName="/xl/activeX/activeX7.xml" ContentType="application/vnd.ms-office.activeX+xml"/>
  <Override PartName="/xl/activeX/activeX7.bin" ContentType="application/vnd.ms-office.activeX"/>
  <Override PartName="/xl/comments9.xml" ContentType="application/vnd.openxmlformats-officedocument.spreadsheetml.comments+xml"/>
  <Override PartName="/xl/drawings/drawing10.xml" ContentType="application/vnd.openxmlformats-officedocument.drawing+xml"/>
  <Override PartName="/xl/activeX/activeX8.xml" ContentType="application/vnd.ms-office.activeX+xml"/>
  <Override PartName="/xl/activeX/activeX8.bin" ContentType="application/vnd.ms-office.activeX"/>
  <Override PartName="/xl/comments10.xml" ContentType="application/vnd.openxmlformats-officedocument.spreadsheetml.comments+xml"/>
  <Override PartName="/xl/drawings/drawing11.xml" ContentType="application/vnd.openxmlformats-officedocument.drawing+xml"/>
  <Override PartName="/xl/activeX/activeX9.xml" ContentType="application/vnd.ms-office.activeX+xml"/>
  <Override PartName="/xl/activeX/activeX9.bin" ContentType="application/vnd.ms-office.activeX"/>
  <Override PartName="/xl/comments11.xml" ContentType="application/vnd.openxmlformats-officedocument.spreadsheetml.comments+xml"/>
  <Override PartName="/xl/drawings/drawing12.xml" ContentType="application/vnd.openxmlformats-officedocument.drawing+xml"/>
  <Override PartName="/xl/activeX/activeX10.xml" ContentType="application/vnd.ms-office.activeX+xml"/>
  <Override PartName="/xl/activeX/activeX10.bin" ContentType="application/vnd.ms-office.activeX"/>
  <Override PartName="/xl/comments12.xml" ContentType="application/vnd.openxmlformats-officedocument.spreadsheetml.comments+xml"/>
  <Override PartName="/xl/drawings/drawing13.xml" ContentType="application/vnd.openxmlformats-officedocument.drawing+xml"/>
  <Override PartName="/xl/activeX/activeX11.xml" ContentType="application/vnd.ms-office.activeX+xml"/>
  <Override PartName="/xl/activeX/activeX11.bin" ContentType="application/vnd.ms-office.activeX"/>
  <Override PartName="/xl/comments13.xml" ContentType="application/vnd.openxmlformats-officedocument.spreadsheetml.comments+xml"/>
  <Override PartName="/xl/drawings/drawing14.xml" ContentType="application/vnd.openxmlformats-officedocument.drawing+xml"/>
  <Override PartName="/xl/activeX/activeX12.xml" ContentType="application/vnd.ms-office.activeX+xml"/>
  <Override PartName="/xl/activeX/activeX12.bin" ContentType="application/vnd.ms-office.activeX"/>
  <Override PartName="/xl/comments14.xml" ContentType="application/vnd.openxmlformats-officedocument.spreadsheetml.comments+xml"/>
  <Override PartName="/xl/drawings/drawing15.xml" ContentType="application/vnd.openxmlformats-officedocument.drawing+xml"/>
  <Override PartName="/xl/activeX/activeX13.xml" ContentType="application/vnd.ms-office.activeX+xml"/>
  <Override PartName="/xl/activeX/activeX13.bin" ContentType="application/vnd.ms-office.activeX"/>
  <Override PartName="/xl/comments15.xml" ContentType="application/vnd.openxmlformats-officedocument.spreadsheetml.comments+xml"/>
  <Override PartName="/xl/drawings/drawing16.xml" ContentType="application/vnd.openxmlformats-officedocument.drawing+xml"/>
  <Override PartName="/xl/activeX/activeX14.xml" ContentType="application/vnd.ms-office.activeX+xml"/>
  <Override PartName="/xl/activeX/activeX14.bin" ContentType="application/vnd.ms-office.activeX"/>
  <Override PartName="/xl/comments16.xml" ContentType="application/vnd.openxmlformats-officedocument.spreadsheetml.comments+xml"/>
  <Override PartName="/xl/drawings/drawing17.xml" ContentType="application/vnd.openxmlformats-officedocument.drawing+xml"/>
  <Override PartName="/xl/activeX/activeX15.xml" ContentType="application/vnd.ms-office.activeX+xml"/>
  <Override PartName="/xl/activeX/activeX15.bin" ContentType="application/vnd.ms-office.activeX"/>
  <Override PartName="/xl/comments17.xml" ContentType="application/vnd.openxmlformats-officedocument.spreadsheetml.comments+xml"/>
  <Override PartName="/xl/drawings/drawing18.xml" ContentType="application/vnd.openxmlformats-officedocument.drawing+xml"/>
  <Override PartName="/xl/activeX/activeX16.xml" ContentType="application/vnd.ms-office.activeX+xml"/>
  <Override PartName="/xl/activeX/activeX16.bin" ContentType="application/vnd.ms-office.activeX"/>
  <Override PartName="/xl/comments18.xml" ContentType="application/vnd.openxmlformats-officedocument.spreadsheetml.comments+xml"/>
  <Override PartName="/xl/drawings/drawing19.xml" ContentType="application/vnd.openxmlformats-officedocument.drawing+xml"/>
  <Override PartName="/xl/activeX/activeX17.xml" ContentType="application/vnd.ms-office.activeX+xml"/>
  <Override PartName="/xl/activeX/activeX17.bin" ContentType="application/vnd.ms-office.activeX"/>
  <Override PartName="/xl/activeX/activeX18.xml" ContentType="application/vnd.ms-office.activeX+xml"/>
  <Override PartName="/xl/activeX/activeX18.bin" ContentType="application/vnd.ms-office.activeX"/>
  <Override PartName="/xl/activeX/activeX19.xml" ContentType="application/vnd.ms-office.activeX+xml"/>
  <Override PartName="/xl/activeX/activeX19.bin" ContentType="application/vnd.ms-office.activeX"/>
  <Override PartName="/xl/activeX/activeX20.xml" ContentType="application/vnd.ms-office.activeX+xml"/>
  <Override PartName="/xl/activeX/activeX20.bin" ContentType="application/vnd.ms-office.activeX"/>
  <Override PartName="/xl/activeX/activeX21.xml" ContentType="application/vnd.ms-office.activeX+xml"/>
  <Override PartName="/xl/activeX/activeX21.bin" ContentType="application/vnd.ms-office.activeX"/>
  <Override PartName="/xl/comments19.xml" ContentType="application/vnd.openxmlformats-officedocument.spreadsheetml.comments+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defaultThemeVersion="124226"/>
  <mc:AlternateContent xmlns:mc="http://schemas.openxmlformats.org/markup-compatibility/2006">
    <mc:Choice Requires="x15">
      <x15ac:absPath xmlns:x15ac="http://schemas.microsoft.com/office/spreadsheetml/2010/11/ac" url="F:\IMPUESTOS\Información Exógena\Resoluciones Información Nal. Exógena 2025\"/>
    </mc:Choice>
  </mc:AlternateContent>
  <bookViews>
    <workbookView xWindow="0" yWindow="0" windowWidth="28800" windowHeight="11925" tabRatio="916" firstSheet="1" activeTab="1"/>
  </bookViews>
  <sheets>
    <sheet name="LISTA H" sheetId="176" state="hidden" r:id="rId1"/>
    <sheet name="Lista y Control Envio" sheetId="174" r:id="rId2"/>
    <sheet name="F1001" sheetId="66" r:id="rId3"/>
    <sheet name="F1003" sheetId="79" r:id="rId4"/>
    <sheet name="F1004" sheetId="80" r:id="rId5"/>
    <sheet name="F1005" sheetId="81" r:id="rId6"/>
    <sheet name="F1006" sheetId="82" r:id="rId7"/>
    <sheet name="F1007" sheetId="83" r:id="rId8"/>
    <sheet name="F1008" sheetId="84" r:id="rId9"/>
    <sheet name="F1009" sheetId="85" r:id="rId10"/>
    <sheet name="F1010" sheetId="86" r:id="rId11"/>
    <sheet name="F1011" sheetId="87" r:id="rId12"/>
    <sheet name="F1012" sheetId="88" r:id="rId13"/>
    <sheet name="F1056" sheetId="154" r:id="rId14"/>
    <sheet name="F1647" sheetId="143" r:id="rId15"/>
    <sheet name="F2275" sheetId="162" r:id="rId16"/>
    <sheet name="F2276" sheetId="163" r:id="rId17"/>
    <sheet name="F2278" sheetId="165" r:id="rId18"/>
    <sheet name="F5253" sheetId="169" r:id="rId19"/>
    <sheet name="Tipo Dto." sheetId="177" r:id="rId20"/>
    <sheet name="Formatos" sheetId="1" r:id="rId21"/>
    <sheet name="Tablas" sheetId="126" r:id="rId22"/>
    <sheet name="CONCEPTOS" sheetId="170" r:id="rId23"/>
    <sheet name="Act. Econom." sheetId="171" r:id="rId24"/>
    <sheet name="Mcipio-Depto-Pais" sheetId="14" r:id="rId25"/>
    <sheet name="PLAZOS EXOGENA" sheetId="173" r:id="rId26"/>
    <sheet name="PUC_EXÓGENA" sheetId="178" r:id="rId27"/>
  </sheets>
  <definedNames>
    <definedName name="____________________________________R" localSheetId="26">#REF!</definedName>
    <definedName name="____________________________________R" localSheetId="19">#REF!</definedName>
    <definedName name="____________________________________R">#REF!</definedName>
    <definedName name="___________________________________R" localSheetId="26">#REF!</definedName>
    <definedName name="___________________________________R" localSheetId="19">#REF!</definedName>
    <definedName name="___________________________________R">#REF!</definedName>
    <definedName name="__________________________________R" localSheetId="26">#REF!</definedName>
    <definedName name="__________________________________R" localSheetId="19">#REF!</definedName>
    <definedName name="__________________________________R">#REF!</definedName>
    <definedName name="_________________________________R" localSheetId="25">'PLAZOS EXOGENA'!#REF!</definedName>
    <definedName name="_________________________________R" localSheetId="26">#REF!</definedName>
    <definedName name="_________________________________R" localSheetId="19">#REF!</definedName>
    <definedName name="_________________________________R">#REF!</definedName>
    <definedName name="________________________________R" localSheetId="25">'PLAZOS EXOGENA'!#REF!</definedName>
    <definedName name="________________________________R" localSheetId="26">#REF!</definedName>
    <definedName name="________________________________R" localSheetId="19">#REF!</definedName>
    <definedName name="________________________________R">#REF!</definedName>
    <definedName name="_______________________________R" localSheetId="25">'PLAZOS EXOGENA'!#REF!</definedName>
    <definedName name="_______________________________R" localSheetId="26">#REF!</definedName>
    <definedName name="_______________________________R" localSheetId="19">#REF!</definedName>
    <definedName name="_______________________________R">#REF!</definedName>
    <definedName name="______________________________R" localSheetId="25">'PLAZOS EXOGENA'!#REF!</definedName>
    <definedName name="______________________________R" localSheetId="26">#REF!</definedName>
    <definedName name="______________________________R" localSheetId="19">#REF!</definedName>
    <definedName name="______________________________R">#REF!</definedName>
    <definedName name="_____________________________R" localSheetId="25">'PLAZOS EXOGENA'!#REF!</definedName>
    <definedName name="_____________________________R" localSheetId="26">#REF!</definedName>
    <definedName name="_____________________________R" localSheetId="19">#REF!</definedName>
    <definedName name="_____________________________R">#REF!</definedName>
    <definedName name="____________________________R" localSheetId="25">'PLAZOS EXOGENA'!#REF!</definedName>
    <definedName name="____________________________R" localSheetId="26">#REF!</definedName>
    <definedName name="____________________________R" localSheetId="19">#REF!</definedName>
    <definedName name="____________________________R">#REF!</definedName>
    <definedName name="___________________________R" localSheetId="25">'PLAZOS EXOGENA'!#REF!</definedName>
    <definedName name="___________________________R" localSheetId="26">#REF!</definedName>
    <definedName name="___________________________R" localSheetId="19">#REF!</definedName>
    <definedName name="___________________________R">#REF!</definedName>
    <definedName name="__________________________R" localSheetId="25">'PLAZOS EXOGENA'!#REF!</definedName>
    <definedName name="__________________________R" localSheetId="26">#REF!</definedName>
    <definedName name="__________________________R" localSheetId="19">#REF!</definedName>
    <definedName name="__________________________R">#REF!</definedName>
    <definedName name="_________________________R" localSheetId="25">'PLAZOS EXOGENA'!#REF!</definedName>
    <definedName name="_________________________R" localSheetId="26">#REF!</definedName>
    <definedName name="_________________________R" localSheetId="19">#REF!</definedName>
    <definedName name="_________________________R">#REF!</definedName>
    <definedName name="________________________R" localSheetId="25">'PLAZOS EXOGENA'!#REF!</definedName>
    <definedName name="________________________R" localSheetId="26">#REF!</definedName>
    <definedName name="________________________R" localSheetId="19">#REF!</definedName>
    <definedName name="________________________R">#REF!</definedName>
    <definedName name="_______________________R" localSheetId="25">'PLAZOS EXOGENA'!#REF!</definedName>
    <definedName name="_______________________R" localSheetId="26">#REF!</definedName>
    <definedName name="_______________________R" localSheetId="19">#REF!</definedName>
    <definedName name="_______________________R">#REF!</definedName>
    <definedName name="______________________R" localSheetId="25">'PLAZOS EXOGENA'!#REF!</definedName>
    <definedName name="______________________R" localSheetId="26">#REF!</definedName>
    <definedName name="______________________R" localSheetId="19">#REF!</definedName>
    <definedName name="______________________R">#REF!</definedName>
    <definedName name="_____________________R" localSheetId="25">'PLAZOS EXOGENA'!#REF!</definedName>
    <definedName name="_____________________R" localSheetId="26">#REF!</definedName>
    <definedName name="_____________________R" localSheetId="19">#REF!</definedName>
    <definedName name="_____________________R">#REF!</definedName>
    <definedName name="____________________R" localSheetId="25">'PLAZOS EXOGENA'!#REF!</definedName>
    <definedName name="____________________R" localSheetId="26">#REF!</definedName>
    <definedName name="____________________R" localSheetId="19">#REF!</definedName>
    <definedName name="____________________R">#REF!</definedName>
    <definedName name="___________________R" localSheetId="25">'PLAZOS EXOGENA'!#REF!</definedName>
    <definedName name="___________________R" localSheetId="26">#REF!</definedName>
    <definedName name="___________________R" localSheetId="19">#REF!</definedName>
    <definedName name="___________________R">#REF!</definedName>
    <definedName name="__________________R" localSheetId="25">'PLAZOS EXOGENA'!#REF!</definedName>
    <definedName name="__________________R" localSheetId="26">#REF!</definedName>
    <definedName name="__________________R" localSheetId="19">#REF!</definedName>
    <definedName name="__________________R">#REF!</definedName>
    <definedName name="_________________R" localSheetId="25">'PLAZOS EXOGENA'!#REF!</definedName>
    <definedName name="_________________R" localSheetId="26">#REF!</definedName>
    <definedName name="_________________R" localSheetId="19">#REF!</definedName>
    <definedName name="_________________R">#REF!</definedName>
    <definedName name="________________R" localSheetId="25">'PLAZOS EXOGENA'!#REF!</definedName>
    <definedName name="________________R" localSheetId="26">#REF!</definedName>
    <definedName name="________________R" localSheetId="19">#REF!</definedName>
    <definedName name="________________R">#REF!</definedName>
    <definedName name="_______________R" localSheetId="25">'PLAZOS EXOGENA'!#REF!</definedName>
    <definedName name="_______________R" localSheetId="26">#REF!</definedName>
    <definedName name="_______________R" localSheetId="19">#REF!</definedName>
    <definedName name="_______________R">#REF!</definedName>
    <definedName name="______________R" localSheetId="25">'PLAZOS EXOGENA'!#REF!</definedName>
    <definedName name="______________R" localSheetId="26">#REF!</definedName>
    <definedName name="______________R" localSheetId="19">#REF!</definedName>
    <definedName name="______________R">#REF!</definedName>
    <definedName name="_____________R" localSheetId="25">'PLAZOS EXOGENA'!#REF!</definedName>
    <definedName name="_____________R" localSheetId="26">#REF!</definedName>
    <definedName name="_____________R" localSheetId="19">#REF!</definedName>
    <definedName name="_____________R">#REF!</definedName>
    <definedName name="____________R" localSheetId="25">'PLAZOS EXOGENA'!#REF!</definedName>
    <definedName name="____________R" localSheetId="26">#REF!</definedName>
    <definedName name="____________R" localSheetId="19">#REF!</definedName>
    <definedName name="____________R">#REF!</definedName>
    <definedName name="___________R" localSheetId="25">'PLAZOS EXOGENA'!#REF!</definedName>
    <definedName name="___________R" localSheetId="26">#REF!</definedName>
    <definedName name="___________R" localSheetId="19">#REF!</definedName>
    <definedName name="___________R">#REF!</definedName>
    <definedName name="__________R" localSheetId="25">'PLAZOS EXOGENA'!#REF!</definedName>
    <definedName name="__________R" localSheetId="26">#REF!</definedName>
    <definedName name="__________R" localSheetId="19">#REF!</definedName>
    <definedName name="__________R">#REF!</definedName>
    <definedName name="_________R" localSheetId="25">'PLAZOS EXOGENA'!#REF!</definedName>
    <definedName name="_________R" localSheetId="26">#REF!</definedName>
    <definedName name="_________R" localSheetId="19">#REF!</definedName>
    <definedName name="_________R">#REF!</definedName>
    <definedName name="________R" localSheetId="25">'PLAZOS EXOGENA'!#REF!</definedName>
    <definedName name="________R" localSheetId="26">#REF!</definedName>
    <definedName name="________R" localSheetId="19">#REF!</definedName>
    <definedName name="________R">#REF!</definedName>
    <definedName name="_______R" localSheetId="25">'PLAZOS EXOGENA'!#REF!</definedName>
    <definedName name="_______R" localSheetId="26">#REF!</definedName>
    <definedName name="_______R" localSheetId="19">#REF!</definedName>
    <definedName name="_______R">#REF!</definedName>
    <definedName name="______R" localSheetId="25">'PLAZOS EXOGENA'!#REF!</definedName>
    <definedName name="______R" localSheetId="26">#REF!</definedName>
    <definedName name="______R" localSheetId="19">#REF!</definedName>
    <definedName name="______R">#REF!</definedName>
    <definedName name="_____R" localSheetId="25">'PLAZOS EXOGENA'!#REF!</definedName>
    <definedName name="_____R" localSheetId="26">#REF!</definedName>
    <definedName name="_____R" localSheetId="19">#REF!</definedName>
    <definedName name="_____R">#REF!</definedName>
    <definedName name="_____xlnm._FilterDatabase" localSheetId="26">#REF!</definedName>
    <definedName name="_____xlnm._FilterDatabase" localSheetId="19">#REF!</definedName>
    <definedName name="_____xlnm._FilterDatabase">#REF!</definedName>
    <definedName name="_____xlnm.Print_Titles" localSheetId="26">#REF!</definedName>
    <definedName name="_____xlnm.Print_Titles" localSheetId="19">#REF!</definedName>
    <definedName name="_____xlnm.Print_Titles">#REF!</definedName>
    <definedName name="_____xlnm.Print_Titles_1" localSheetId="26">#REF!</definedName>
    <definedName name="_____xlnm.Print_Titles_1" localSheetId="19">#REF!</definedName>
    <definedName name="_____xlnm.Print_Titles_1">#REF!</definedName>
    <definedName name="____R" localSheetId="25">'PLAZOS EXOGENA'!#REF!</definedName>
    <definedName name="____R" localSheetId="26">#REF!</definedName>
    <definedName name="____R" localSheetId="19">#REF!</definedName>
    <definedName name="____R">#REF!</definedName>
    <definedName name="____xlnm._FilterDatabase" localSheetId="26">#REF!</definedName>
    <definedName name="____xlnm._FilterDatabase" localSheetId="19">#REF!</definedName>
    <definedName name="____xlnm._FilterDatabase">#REF!</definedName>
    <definedName name="____xlnm.Print_Titles" localSheetId="26">#REF!</definedName>
    <definedName name="____xlnm.Print_Titles" localSheetId="19">#REF!</definedName>
    <definedName name="____xlnm.Print_Titles">#REF!</definedName>
    <definedName name="____xlnm.Print_Titles_1" localSheetId="26">#REF!</definedName>
    <definedName name="____xlnm.Print_Titles_1" localSheetId="19">#REF!</definedName>
    <definedName name="____xlnm.Print_Titles_1">#REF!</definedName>
    <definedName name="___R" localSheetId="25">'PLAZOS EXOGENA'!#REF!</definedName>
    <definedName name="___R" localSheetId="26">#REF!</definedName>
    <definedName name="___R" localSheetId="19">#REF!</definedName>
    <definedName name="___R">#REF!</definedName>
    <definedName name="___xlnm._FilterDatabase" localSheetId="26">#REF!</definedName>
    <definedName name="___xlnm._FilterDatabase" localSheetId="19">#REF!</definedName>
    <definedName name="___xlnm._FilterDatabase">#REF!</definedName>
    <definedName name="___xlnm.Print_Titles" localSheetId="26">#REF!</definedName>
    <definedName name="___xlnm.Print_Titles" localSheetId="19">#REF!</definedName>
    <definedName name="___xlnm.Print_Titles">#REF!</definedName>
    <definedName name="___xlnm.Print_Titles_1" localSheetId="26">#REF!</definedName>
    <definedName name="___xlnm.Print_Titles_1" localSheetId="19">#REF!</definedName>
    <definedName name="___xlnm.Print_Titles_1">#REF!</definedName>
    <definedName name="__ANO1" localSheetId="26">#REF!</definedName>
    <definedName name="__ANO1" localSheetId="19">#REF!</definedName>
    <definedName name="__ANO1">#REF!</definedName>
    <definedName name="__ANO2" localSheetId="26">#REF!</definedName>
    <definedName name="__ANO2" localSheetId="19">#REF!</definedName>
    <definedName name="__ANO2">#REF!</definedName>
    <definedName name="__ANO3" localSheetId="26">#REF!</definedName>
    <definedName name="__ANO3" localSheetId="19">#REF!</definedName>
    <definedName name="__ANO3">#REF!</definedName>
    <definedName name="__F6" localSheetId="0" hidden="1">{"SUMINISTRO E INSTALACIÓN CANALETAS L=7.50"}</definedName>
    <definedName name="__F6" localSheetId="25" hidden="1">{"SUMINISTRO E INSTALACIÓN CANALETAS L=7.50"}</definedName>
    <definedName name="__F6" localSheetId="26" hidden="1">{"SUMINISTRO E INSTALACIÓN CANALETAS L=7.50"}</definedName>
    <definedName name="__F6" localSheetId="19" hidden="1">{"SUMINISTRO E INSTALACIÓN CANALETAS L=7.50"}</definedName>
    <definedName name="__F6" hidden="1">{"SUMINISTRO E INSTALACIÓN CANALETAS L=7.50"}</definedName>
    <definedName name="__R" localSheetId="25">'PLAZOS EXOGENA'!#REF!</definedName>
    <definedName name="__R" localSheetId="26">#REF!</definedName>
    <definedName name="__R" localSheetId="19">#REF!</definedName>
    <definedName name="__R">#REF!</definedName>
    <definedName name="__xlnm._FilterDatabase" localSheetId="26">#REF!</definedName>
    <definedName name="__xlnm._FilterDatabase" localSheetId="19">#REF!</definedName>
    <definedName name="__xlnm._FilterDatabase">#REF!</definedName>
    <definedName name="__xlnm.Print_Area_5" localSheetId="26">#REF!</definedName>
    <definedName name="__xlnm.Print_Area_5" localSheetId="19">#REF!</definedName>
    <definedName name="__xlnm.Print_Area_5">#REF!</definedName>
    <definedName name="__xlnm.Print_Titles" localSheetId="26">#REF!</definedName>
    <definedName name="__xlnm.Print_Titles" localSheetId="19">#REF!</definedName>
    <definedName name="__xlnm.Print_Titles">#REF!</definedName>
    <definedName name="__xlnm.Print_Titles_1" localSheetId="26">#REF!</definedName>
    <definedName name="__xlnm.Print_Titles_1" localSheetId="19">#REF!</definedName>
    <definedName name="__xlnm.Print_Titles_1">#REF!</definedName>
    <definedName name="_ANO1" localSheetId="26">#REF!</definedName>
    <definedName name="_ANO1" localSheetId="19">#REF!</definedName>
    <definedName name="_ANO1">#REF!</definedName>
    <definedName name="_ANO2" localSheetId="26">#REF!</definedName>
    <definedName name="_ANO2" localSheetId="19">#REF!</definedName>
    <definedName name="_ANO2">#REF!</definedName>
    <definedName name="_ANO3" localSheetId="26">#REF!</definedName>
    <definedName name="_ANO3" localSheetId="19">#REF!</definedName>
    <definedName name="_ANO3">#REF!</definedName>
    <definedName name="_base" localSheetId="26">#REF!</definedName>
    <definedName name="_base" localSheetId="19">#REF!</definedName>
    <definedName name="_base">#REF!</definedName>
    <definedName name="_Clie" localSheetId="26">#REF!</definedName>
    <definedName name="_Clie" localSheetId="19">#REF!</definedName>
    <definedName name="_Clie">#REF!</definedName>
    <definedName name="_Cliente" localSheetId="26">#REF!</definedName>
    <definedName name="_Cliente" localSheetId="19">#REF!</definedName>
    <definedName name="_Cliente">#REF!</definedName>
    <definedName name="_dia01" localSheetId="25">'PLAZOS EXOGENA'!#REF!</definedName>
    <definedName name="_dia01" localSheetId="26">#REF!</definedName>
    <definedName name="_dia01" localSheetId="19">#REF!</definedName>
    <definedName name="_dia01">#REF!</definedName>
    <definedName name="_DIA1" localSheetId="25">'PLAZOS EXOGENA'!#REF!</definedName>
    <definedName name="_DIA1" localSheetId="26">#REF!</definedName>
    <definedName name="_DIA1" localSheetId="19">#REF!</definedName>
    <definedName name="_DIA1">#REF!</definedName>
    <definedName name="_F6" localSheetId="0" hidden="1">{"SUMINISTRO E INSTALACIÓN CANALETAS L=7.50"}</definedName>
    <definedName name="_F6" localSheetId="25" hidden="1">{"SUMINISTRO E INSTALACIÓN CANALETAS L=7.50"}</definedName>
    <definedName name="_F6" localSheetId="26" hidden="1">{"SUMINISTRO E INSTALACIÓN CANALETAS L=7.50"}</definedName>
    <definedName name="_F6" localSheetId="19" hidden="1">{"SUMINISTRO E INSTALACIÓN CANALETAS L=7.50"}</definedName>
    <definedName name="_F6" hidden="1">{"SUMINISTRO E INSTALACIÓN CANALETAS L=7.50"}</definedName>
    <definedName name="_Fill" localSheetId="25" hidden="1">'PLAZOS EXOGENA'!#REF!</definedName>
    <definedName name="_Fill" localSheetId="26" hidden="1">#REF!</definedName>
    <definedName name="_Fill" localSheetId="19" hidden="1">#REF!</definedName>
    <definedName name="_Fill" hidden="1">#REF!</definedName>
    <definedName name="_xlnm._FilterDatabase" localSheetId="23" hidden="1">'Act. Econom.'!$A$1:$D$724</definedName>
    <definedName name="_xlnm._FilterDatabase" localSheetId="22" hidden="1">CONCEPTOS!$A$1:$B$749</definedName>
    <definedName name="_xlnm._FilterDatabase" localSheetId="20" hidden="1">Formatos!$A$1:$B$1</definedName>
    <definedName name="_xlnm._FilterDatabase" localSheetId="0" hidden="1">'LISTA H'!$C$1:$D$1</definedName>
    <definedName name="_xlnm._FilterDatabase" localSheetId="24" hidden="1">'Mcipio-Depto-Pais'!$A$1:$I$1</definedName>
    <definedName name="_xlnm._FilterDatabase" localSheetId="26" hidden="1">PUC_EXÓGENA!$B$1:$E$1</definedName>
    <definedName name="_xlnm._FilterDatabase" localSheetId="21" hidden="1">Tablas!$A$1:$Z$1</definedName>
    <definedName name="_global" localSheetId="26" hidden="1">#REF!</definedName>
    <definedName name="_global" localSheetId="19" hidden="1">#REF!</definedName>
    <definedName name="_global" hidden="1">#REF!</definedName>
    <definedName name="_Key1" localSheetId="25" hidden="1">'PLAZOS EXOGENA'!#REF!</definedName>
    <definedName name="_Key1" localSheetId="26" hidden="1">#REF!</definedName>
    <definedName name="_Key1" localSheetId="19" hidden="1">#REF!</definedName>
    <definedName name="_Key1" hidden="1">#REF!</definedName>
    <definedName name="_Key2" localSheetId="25" hidden="1">'PLAZOS EXOGENA'!#REF!</definedName>
    <definedName name="_Key2" localSheetId="26" hidden="1">#REF!</definedName>
    <definedName name="_Key2" localSheetId="19" hidden="1">#REF!</definedName>
    <definedName name="_Key2" hidden="1">#REF!</definedName>
    <definedName name="_MatMult_A" localSheetId="25" hidden="1">'PLAZOS EXOGENA'!#REF!</definedName>
    <definedName name="_MatMult_A" localSheetId="26" hidden="1">#REF!</definedName>
    <definedName name="_MatMult_A" localSheetId="19" hidden="1">#REF!</definedName>
    <definedName name="_MatMult_A" hidden="1">#REF!</definedName>
    <definedName name="_MatMult_B" localSheetId="25" hidden="1">'PLAZOS EXOGENA'!#REF!</definedName>
    <definedName name="_MatMult_B" localSheetId="26" hidden="1">#REF!</definedName>
    <definedName name="_MatMult_B" localSheetId="19" hidden="1">#REF!</definedName>
    <definedName name="_MatMult_B" hidden="1">#REF!</definedName>
    <definedName name="_MES1" localSheetId="25">'PLAZOS EXOGENA'!#REF!</definedName>
    <definedName name="_MES1" localSheetId="26">#REF!</definedName>
    <definedName name="_MES1" localSheetId="19">#REF!</definedName>
    <definedName name="_MES1">#REF!</definedName>
    <definedName name="_NA1" localSheetId="25">'PLAZOS EXOGENA'!#REF!</definedName>
    <definedName name="_NA1" localSheetId="26">#REF!</definedName>
    <definedName name="_NA1" localSheetId="19">#REF!</definedName>
    <definedName name="_NA1">#REF!</definedName>
    <definedName name="_NCli" localSheetId="26">#REF!</definedName>
    <definedName name="_NCli" localSheetId="19">#REF!</definedName>
    <definedName name="_NCli">#REF!</definedName>
    <definedName name="_Nit" localSheetId="26">#REF!</definedName>
    <definedName name="_Nit" localSheetId="19">#REF!</definedName>
    <definedName name="_Nit">#REF!</definedName>
    <definedName name="_Order1" hidden="1">255</definedName>
    <definedName name="_Order2" hidden="1">255</definedName>
    <definedName name="_Parse_Out" localSheetId="25" hidden="1">'PLAZOS EXOGENA'!#REF!</definedName>
    <definedName name="_Parse_Out" localSheetId="26" hidden="1">#REF!</definedName>
    <definedName name="_Parse_Out" localSheetId="19" hidden="1">#REF!</definedName>
    <definedName name="_Parse_Out" hidden="1">#REF!</definedName>
    <definedName name="_PT1" localSheetId="25">'PLAZOS EXOGENA'!#REF!</definedName>
    <definedName name="_PT1" localSheetId="26">#REF!</definedName>
    <definedName name="_PT1" localSheetId="19">#REF!</definedName>
    <definedName name="_PT1">#REF!</definedName>
    <definedName name="_R" localSheetId="25">'PLAZOS EXOGENA'!#REF!</definedName>
    <definedName name="_R" localSheetId="26">#REF!</definedName>
    <definedName name="_R" localSheetId="19">#REF!</definedName>
    <definedName name="_R">#REF!</definedName>
    <definedName name="_R120" localSheetId="26">#REF!</definedName>
    <definedName name="_R120" localSheetId="19">#REF!</definedName>
    <definedName name="_R120">#REF!</definedName>
    <definedName name="_R180" localSheetId="26">#REF!</definedName>
    <definedName name="_R180" localSheetId="19">#REF!</definedName>
    <definedName name="_R180">#REF!</definedName>
    <definedName name="_R30" localSheetId="26">#REF!</definedName>
    <definedName name="_R30" localSheetId="19">#REF!</definedName>
    <definedName name="_R30">#REF!</definedName>
    <definedName name="_R360" localSheetId="26">#REF!</definedName>
    <definedName name="_R360" localSheetId="19">#REF!</definedName>
    <definedName name="_R360">#REF!</definedName>
    <definedName name="_R361" localSheetId="26">#REF!</definedName>
    <definedName name="_R361" localSheetId="19">#REF!</definedName>
    <definedName name="_R361">#REF!</definedName>
    <definedName name="_R60" localSheetId="26">#REF!</definedName>
    <definedName name="_R60" localSheetId="19">#REF!</definedName>
    <definedName name="_R60">#REF!</definedName>
    <definedName name="_R90" localSheetId="26">#REF!</definedName>
    <definedName name="_R90" localSheetId="19">#REF!</definedName>
    <definedName name="_R90">#REF!</definedName>
    <definedName name="_Regression_Int" hidden="1">1</definedName>
    <definedName name="_Regression_Out" localSheetId="25" hidden="1">'PLAZOS EXOGENA'!#REF!</definedName>
    <definedName name="_Regression_Out" localSheetId="26" hidden="1">#REF!</definedName>
    <definedName name="_Regression_Out" localSheetId="19" hidden="1">#REF!</definedName>
    <definedName name="_Regression_Out" hidden="1">#REF!</definedName>
    <definedName name="_Regression_X" localSheetId="25" hidden="1">'PLAZOS EXOGENA'!#REF!</definedName>
    <definedName name="_Regression_X" localSheetId="26" hidden="1">#REF!</definedName>
    <definedName name="_Regression_X" localSheetId="19" hidden="1">#REF!</definedName>
    <definedName name="_Regression_X" hidden="1">#REF!</definedName>
    <definedName name="_Regression_Y" localSheetId="25" hidden="1">'PLAZOS EXOGENA'!#REF!</definedName>
    <definedName name="_Regression_Y" localSheetId="26" hidden="1">#REF!</definedName>
    <definedName name="_Regression_Y" localSheetId="19" hidden="1">#REF!</definedName>
    <definedName name="_Regression_Y" hidden="1">#REF!</definedName>
    <definedName name="_Res" localSheetId="26">#REF!</definedName>
    <definedName name="_Res" localSheetId="19">#REF!</definedName>
    <definedName name="_Res">#REF!</definedName>
    <definedName name="_scenchg1" localSheetId="25" hidden="1">'PLAZOS EXOGENA'!#REF!</definedName>
    <definedName name="_scenchg1" localSheetId="26" hidden="1">#REF!</definedName>
    <definedName name="_scenchg1" localSheetId="19" hidden="1">#REF!</definedName>
    <definedName name="_scenchg1" hidden="1">#REF!</definedName>
    <definedName name="_Sort" localSheetId="25" hidden="1">'PLAZOS EXOGENA'!#REF!</definedName>
    <definedName name="_Sort" localSheetId="26" hidden="1">#REF!</definedName>
    <definedName name="_Sort" localSheetId="19" hidden="1">#REF!</definedName>
    <definedName name="_Sort" hidden="1">#REF!</definedName>
    <definedName name="_Suc" localSheetId="26">#REF!</definedName>
    <definedName name="_Suc" localSheetId="19">#REF!</definedName>
    <definedName name="_Suc">#REF!</definedName>
    <definedName name="_Table1_In1" localSheetId="26" hidden="1">#REF!</definedName>
    <definedName name="_Table1_In1" localSheetId="19" hidden="1">#REF!</definedName>
    <definedName name="_Table1_In1" hidden="1">#REF!</definedName>
    <definedName name="A" localSheetId="25">'PLAZOS EXOGENA'!#REF!</definedName>
    <definedName name="A" localSheetId="26">#REF!</definedName>
    <definedName name="A" localSheetId="19">#REF!</definedName>
    <definedName name="A">#REF!</definedName>
    <definedName name="A_ARCINIEGAS" localSheetId="26">#REF!</definedName>
    <definedName name="A_ARCINIEGAS" localSheetId="19">#REF!</definedName>
    <definedName name="A_ARCINIEGAS">#REF!</definedName>
    <definedName name="AA" localSheetId="26">#REF!</definedName>
    <definedName name="AA" localSheetId="19">#REF!</definedName>
    <definedName name="AA">#REF!</definedName>
    <definedName name="AB" localSheetId="26">#REF!</definedName>
    <definedName name="AB" localSheetId="19">#REF!</definedName>
    <definedName name="AB">#REF!</definedName>
    <definedName name="ABR_MAY" localSheetId="25">'PLAZOS EXOGENA'!#REF!</definedName>
    <definedName name="ABR_MAY" localSheetId="26">#REF!</definedName>
    <definedName name="ABR_MAY" localSheetId="19">#REF!</definedName>
    <definedName name="ABR_MAY">#REF!</definedName>
    <definedName name="AC" localSheetId="25">'PLAZOS EXOGENA'!#REF!</definedName>
    <definedName name="AC" localSheetId="26">#REF!</definedName>
    <definedName name="AC" localSheetId="19">#REF!</definedName>
    <definedName name="AC">#REF!</definedName>
    <definedName name="ACC" localSheetId="25">'PLAZOS EXOGENA'!#REF!</definedName>
    <definedName name="ACC" localSheetId="26">#REF!</definedName>
    <definedName name="ACC" localSheetId="19">#REF!</definedName>
    <definedName name="ACC">#REF!</definedName>
    <definedName name="AccessDatabase" hidden="1">"F:\AndersonLegal\Modificado\ANEXOC2000 PARA SOCIEDADES.mdb"</definedName>
    <definedName name="ACT" localSheetId="25">'PLAZOS EXOGENA'!#REF!</definedName>
    <definedName name="ACT" localSheetId="26">#REF!</definedName>
    <definedName name="ACT" localSheetId="19">#REF!</definedName>
    <definedName name="ACT">#REF!</definedName>
    <definedName name="ACT_FIJOS_VALOR" localSheetId="26">#REF!</definedName>
    <definedName name="ACT_FIJOS_VALOR" localSheetId="19">#REF!</definedName>
    <definedName name="ACT_FIJOS_VALOR">#REF!</definedName>
    <definedName name="ACTECON" localSheetId="25">'PLAZOS EXOGENA'!#REF!</definedName>
    <definedName name="ACTECON" localSheetId="26">#REF!</definedName>
    <definedName name="ACTECON" localSheetId="19">#REF!</definedName>
    <definedName name="ACTECON">#REF!</definedName>
    <definedName name="ACTECONOM" localSheetId="25">'PLAZOS EXOGENA'!#REF!</definedName>
    <definedName name="ACTECONOM" localSheetId="26">#REF!</definedName>
    <definedName name="ACTECONOM" localSheetId="19">#REF!</definedName>
    <definedName name="ACTECONOM">#REF!</definedName>
    <definedName name="ACTIVIDAD" localSheetId="25">'PLAZOS EXOGENA'!#REF!</definedName>
    <definedName name="ACTIVIDAD" localSheetId="26">#REF!</definedName>
    <definedName name="ACTIVIDAD" localSheetId="19">#REF!</definedName>
    <definedName name="ACTIVIDAD">#REF!</definedName>
    <definedName name="Actividades" localSheetId="26">#REF!</definedName>
    <definedName name="Actividades" localSheetId="19">#REF!</definedName>
    <definedName name="Actividades">#REF!</definedName>
    <definedName name="actividades_tarifas" localSheetId="26">#REF!</definedName>
    <definedName name="actividades_tarifas" localSheetId="19">#REF!</definedName>
    <definedName name="actividades_tarifas">#REF!</definedName>
    <definedName name="ACTIVOS_S.AGROPECUARIO" localSheetId="25">'PLAZOS EXOGENA'!#REF!</definedName>
    <definedName name="ACTIVOS_S.AGROPECUARIO" localSheetId="26">#REF!</definedName>
    <definedName name="ACTIVOS_S.AGROPECUARIO" localSheetId="19">#REF!</definedName>
    <definedName name="ACTIVOS_S.AGROPECUARIO">#REF!</definedName>
    <definedName name="AD" localSheetId="25">'PLAZOS EXOGENA'!#REF!</definedName>
    <definedName name="AD" localSheetId="26">#REF!</definedName>
    <definedName name="AD" localSheetId="19">#REF!</definedName>
    <definedName name="AD">#REF!</definedName>
    <definedName name="ADMON" localSheetId="25">'PLAZOS EXOGENA'!#REF!</definedName>
    <definedName name="ADMON" localSheetId="26">#REF!</definedName>
    <definedName name="ADMON" localSheetId="19">#REF!</definedName>
    <definedName name="ADMON">#REF!</definedName>
    <definedName name="Adriana2015" localSheetId="26">#REF!</definedName>
    <definedName name="Adriana2015" localSheetId="19">#REF!</definedName>
    <definedName name="Adriana2015">#REF!</definedName>
    <definedName name="AGO_SEP" localSheetId="25">'PLAZOS EXOGENA'!#REF!</definedName>
    <definedName name="AGO_SEP" localSheetId="26">#REF!</definedName>
    <definedName name="AGO_SEP" localSheetId="19">#REF!</definedName>
    <definedName name="AGO_SEP">#REF!</definedName>
    <definedName name="AJUSTADO" localSheetId="0" hidden="1">{"'S. C. B.'!$E$207"}</definedName>
    <definedName name="AJUSTADO" localSheetId="25" hidden="1">{"'S. C. B.'!$E$207"}</definedName>
    <definedName name="AJUSTADO" localSheetId="26" hidden="1">{"'S. C. B.'!$E$207"}</definedName>
    <definedName name="AJUSTADO" localSheetId="19" hidden="1">{"'S. C. B.'!$E$207"}</definedName>
    <definedName name="AJUSTADO" hidden="1">{"'S. C. B.'!$E$207"}</definedName>
    <definedName name="AJUSTE_REAJ_FIS_AF" localSheetId="26">#REF!</definedName>
    <definedName name="AJUSTE_REAJ_FIS_AF" localSheetId="19">#REF!</definedName>
    <definedName name="AJUSTE_REAJ_FIS_AF">#REF!</definedName>
    <definedName name="Alejandra2018" localSheetId="26">#REF!</definedName>
    <definedName name="Alejandra2018" localSheetId="19">#REF!</definedName>
    <definedName name="Alejandra2018">#REF!</definedName>
    <definedName name="Alfredo2013" localSheetId="26">#REF!</definedName>
    <definedName name="Alfredo2013" localSheetId="19">#REF!</definedName>
    <definedName name="Alfredo2013">#REF!</definedName>
    <definedName name="Alfredo2018" localSheetId="26">#REF!</definedName>
    <definedName name="Alfredo2018" localSheetId="19">#REF!</definedName>
    <definedName name="Alfredo2018">#REF!</definedName>
    <definedName name="Alvaro2015" localSheetId="26">#REF!</definedName>
    <definedName name="Alvaro2015" localSheetId="19">#REF!</definedName>
    <definedName name="Alvaro2015">#REF!</definedName>
    <definedName name="an" localSheetId="25">'PLAZOS EXOGENA'!#REF!</definedName>
    <definedName name="an" localSheetId="26">#REF!</definedName>
    <definedName name="an" localSheetId="19">#REF!</definedName>
    <definedName name="an">#REF!</definedName>
    <definedName name="analisis" localSheetId="26">#REF!</definedName>
    <definedName name="analisis" localSheetId="19">#REF!</definedName>
    <definedName name="analisis">#REF!</definedName>
    <definedName name="andres47" localSheetId="26">#REF!</definedName>
    <definedName name="andres47" localSheetId="19">#REF!</definedName>
    <definedName name="andres47">#REF!</definedName>
    <definedName name="Anexo" comment="seleccion de periodo de pago" localSheetId="26">#REF!</definedName>
    <definedName name="Anexo" comment="seleccion de periodo de pago" localSheetId="19">#REF!</definedName>
    <definedName name="Anexo" comment="seleccion de periodo de pago">#REF!</definedName>
    <definedName name="ANULAR" localSheetId="0" hidden="1">{"'S. C. B.'!$E$207"}</definedName>
    <definedName name="ANULAR" localSheetId="25" hidden="1">{"'S. C. B.'!$E$207"}</definedName>
    <definedName name="ANULAR" localSheetId="26" hidden="1">{"'S. C. B.'!$E$207"}</definedName>
    <definedName name="ANULAR" localSheetId="19" hidden="1">{"'S. C. B.'!$E$207"}</definedName>
    <definedName name="ANULAR" hidden="1">{"'S. C. B.'!$E$207"}</definedName>
    <definedName name="AÑO" localSheetId="25">'PLAZOS EXOGENA'!#REF!</definedName>
    <definedName name="AÑO" localSheetId="26">#REF!</definedName>
    <definedName name="AÑO" localSheetId="19">#REF!</definedName>
    <definedName name="AÑO">#REF!</definedName>
    <definedName name="Año_1" localSheetId="25">'PLAZOS EXOGENA'!#REF!</definedName>
    <definedName name="Año_1" localSheetId="26">#REF!</definedName>
    <definedName name="Año_1" localSheetId="19">#REF!</definedName>
    <definedName name="Año_1">#REF!</definedName>
    <definedName name="Año_2" localSheetId="25">'PLAZOS EXOGENA'!#REF!</definedName>
    <definedName name="Año_2" localSheetId="26">#REF!</definedName>
    <definedName name="Año_2" localSheetId="19">#REF!</definedName>
    <definedName name="Año_2">#REF!</definedName>
    <definedName name="año_adquisicion" localSheetId="25">'PLAZOS EXOGENA'!#REF!</definedName>
    <definedName name="año_adquisicion" localSheetId="26">#REF!</definedName>
    <definedName name="año_adquisicion" localSheetId="19">#REF!</definedName>
    <definedName name="año_adquisicion">#REF!</definedName>
    <definedName name="AÑO_GRAVABLE_DE_2003">"'file:///A:/Documents and Settings/cportellar/Configuración local/Archivos temporales de Internet/OLK29/SF RENTA NATURALES CON SOPORTES.xls'#$Patrimonio.$#REF!$#REF!"</definedName>
    <definedName name="AÑO_GRAVABLE_DE_2003___0">"'file://BCCNSIST005/Publico/gESTION mASIVA/otros subsistemas/Descripcion funcional y formularios/GUIA RENTA PN/declaracion renta PN y anexos/SF RENTA NATURALES CON SOPORTES.xls'#$Patrimonio.$#REF!$#REF!"</definedName>
    <definedName name="AÑO_GRAVABLE_DE_2003___11">"$Patrimonio.$#REF!$#REF!"</definedName>
    <definedName name="AÑO_GRAVABLE_DE_2003___19">"'file:///D:/gESTION mASIVA/otros subsistemas/Descripcion funcional y formularios/GUIA RENTA PN/declaracion renta PN y anexos/SF RENTA NATURALES CON SOPORTES.xls'#$Patrimonio.$#REF!$#REF!"</definedName>
    <definedName name="AÑO_GRAVABLE_DE_2003___2">"'file://BCCNSIST005/Publico/WINDOWS/Escritorio/MUISCA/SF RENTA NATURALES CON SOPORTES.xls'#$Patrimonio.$#REF!$#REF!"</definedName>
    <definedName name="AÑO_GRAVABLE_DE_2003___21">"'file:///D:/gESTION mASIVA/otros subsistemas/Descripcion funcional y formularios/GUIA RENTA PN/declaracion renta PN y anexos/SF RENTA NATURALES CON SOPORTES.xls'#$Patrimonio.$#REF!$#REF!"</definedName>
    <definedName name="AÑO_GRAVABLE_DE_2003___22">"'file:///D:/gESTION mASIVA/otros subsistemas/Descripcion funcional y formularios/GUIA RENTA PN/declaracion renta PN y anexos/SF RENTA NATURALES CON SOPORTES.xls'#$Patrimonio.$#REF!$#REF!"</definedName>
    <definedName name="AÑO_GRAVABLE_DE_2003___23">"'file:///D:/gESTION mASIVA/otros subsistemas/Descripcion funcional y formularios/GUIA RENTA PN/declaracion renta PN y anexos/SF RENTA NATURALES CON SOPORTES.xls'#$Patrimonio.$#REF!$#REF!"</definedName>
    <definedName name="AÑO_GRAVABLE_DE_2003___26">"'file://BCCNSIST005/Publico/gESTION mASIVA/otros subsistemas/Descripcion funcional y formularios/GUIA RENTA PN/declaracion renta PN y anexos/SF RENTA NATURALES CON SOPORTES.xls'#$Patrimonio.$#REF!$#REF!"</definedName>
    <definedName name="AÑO_GRAVABLE_DE_2003___3">"'file:///A:/Documents and Settings/cportellar/Configuración local/Archivos temporales de Internet/OLK29/SF RENTA NATURALES CON SOPORTES.xls'#$Patrimonio.$#REF!$#REF!"</definedName>
    <definedName name="AÑO_GRAVABLE_DE_2003___4">"'file:///A:/Documents and Settings/cportellar/Configuración local/Archivos temporales de Internet/OLK29/SF RENTA NATURALES CON SOPORTES.xls'#$Patrimonio.$#REF!$#REF!"</definedName>
    <definedName name="AÑO_GRAVABLE_DE_2003___5">"'file:///A:/Documents and Settings/cportellar/Configuración local/Archivos temporales de Internet/OLK29/SF RENTA NATURALES CON SOPORTES.xls'#$Patrimonio.$#REF!$#REF!"</definedName>
    <definedName name="AÑO_GRAVABLE_DE_2003___7">"'file://BCCNSIST005/Publico/gESTION mASIVA/otros subsistemas/Descripcion funcional y formularios/GUIA RENTA PN/declaracion renta PN y anexos/SF RENTA NATURALES CON SOPORTES.xls'#$Patrimonio.$#REF!$#REF!"</definedName>
    <definedName name="AÑO_GRAVABLE_DE_2003___8">"'file:///A:/Documents and Settings/cportellar/Configuración local/Archivos temporales de Internet/OLK29/SF RENTA NATURALES CON SOPORTES.xls'#$Patrimonio.$#REF!$#REF!"</definedName>
    <definedName name="AÑO_GRAVABLE_DE_2003___9">"'file:///A:/Documents and Settings/cportellar/Configuración local/Archivos temporales de Internet/OLK29/SF RENTA NATURALES CON SOPORTES.xls'#$Patrimonio.$#REF!$#REF!"</definedName>
    <definedName name="AÑO1" localSheetId="26">#REF!</definedName>
    <definedName name="AÑO1" localSheetId="19">#REF!</definedName>
    <definedName name="AÑO1">#REF!</definedName>
    <definedName name="AÑO2" localSheetId="26">#REF!</definedName>
    <definedName name="AÑO2" localSheetId="19">#REF!</definedName>
    <definedName name="AÑO2">#REF!</definedName>
    <definedName name="AÑO3" localSheetId="26">#REF!</definedName>
    <definedName name="AÑO3" localSheetId="19">#REF!</definedName>
    <definedName name="AÑO3">#REF!</definedName>
    <definedName name="AÑOGRAVABLE2003">"'file://BCCNSIST005/Publico/gESTION mASIVA/otros subsistemas/Descripcion funcional y formularios/GUIA RENTA PN/declaracion renta PN y anexos/SF RENTA NATURALES CON SOPORTES.xls'#$Patrimonio.$#REF!$#REF!"</definedName>
    <definedName name="AOP" localSheetId="26">#REF!</definedName>
    <definedName name="AOP" localSheetId="19">#REF!</definedName>
    <definedName name="AOP">#REF!</definedName>
    <definedName name="_xlnm.Print_Area" localSheetId="26">#REF!</definedName>
    <definedName name="_xlnm.Print_Area" localSheetId="19">#REF!</definedName>
    <definedName name="_xlnm.Print_Area">#REF!</definedName>
    <definedName name="ARL" localSheetId="25">'PLAZOS EXOGENA'!#REF!</definedName>
    <definedName name="ARL" localSheetId="26">#REF!</definedName>
    <definedName name="ARL" localSheetId="19">#REF!</definedName>
    <definedName name="ARL">#REF!</definedName>
    <definedName name="AS" localSheetId="25">'PLAZOS EXOGENA'!#REF!</definedName>
    <definedName name="AS" localSheetId="26">#REF!</definedName>
    <definedName name="AS" localSheetId="19">#REF!</definedName>
    <definedName name="AS">#REF!</definedName>
    <definedName name="AS2DocOpenMode" hidden="1">"AS2DocumentEdit"</definedName>
    <definedName name="B" localSheetId="0" hidden="1">{"'S. C. B.'!$E$207"}</definedName>
    <definedName name="B" localSheetId="25" hidden="1">{"'S. C. B.'!$E$207"}</definedName>
    <definedName name="B" localSheetId="26" hidden="1">{"'S. C. B.'!$E$207"}</definedName>
    <definedName name="B" localSheetId="19" hidden="1">{"'S. C. B.'!$E$207"}</definedName>
    <definedName name="B" hidden="1">{"'S. C. B.'!$E$207"}</definedName>
    <definedName name="BALANCE1" localSheetId="26">#REF!</definedName>
    <definedName name="BALANCE1" localSheetId="19">#REF!</definedName>
    <definedName name="BALANCE1">#REF!</definedName>
    <definedName name="BALANCEA" localSheetId="25">'PLAZOS EXOGENA'!#REF!</definedName>
    <definedName name="BALANCEA" localSheetId="26">#REF!</definedName>
    <definedName name="BALANCEA" localSheetId="19">#REF!</definedName>
    <definedName name="BALANCEA">#REF!</definedName>
    <definedName name="BANCOS" localSheetId="26">#REF!</definedName>
    <definedName name="BANCOS" localSheetId="19">#REF!</definedName>
    <definedName name="BANCOS">#REF!</definedName>
    <definedName name="_xlnm.Database" localSheetId="26">#REF!</definedName>
    <definedName name="_xlnm.Database" localSheetId="19">#REF!</definedName>
    <definedName name="_xlnm.Database">#REF!</definedName>
    <definedName name="BASEPERSONAL" localSheetId="26">#REF!</definedName>
    <definedName name="BASEPERSONAL" localSheetId="19">#REF!</definedName>
    <definedName name="BASEPERSONAL">#REF!</definedName>
    <definedName name="BB" localSheetId="0" hidden="1">{"'S. C. B.'!$E$207"}</definedName>
    <definedName name="BB" localSheetId="25" hidden="1">{"'S. C. B.'!$E$207"}</definedName>
    <definedName name="BB" localSheetId="26" hidden="1">{"'S. C. B.'!$E$207"}</definedName>
    <definedName name="BB" localSheetId="19" hidden="1">{"'S. C. B.'!$E$207"}</definedName>
    <definedName name="BB" hidden="1">{"'S. C. B.'!$E$207"}</definedName>
    <definedName name="BE" localSheetId="26">#REF!</definedName>
    <definedName name="BE" localSheetId="19">#REF!</definedName>
    <definedName name="BE">#REF!</definedName>
    <definedName name="Beg_Bal" localSheetId="26">#REF!</definedName>
    <definedName name="Beg_Bal" localSheetId="19">#REF!</definedName>
    <definedName name="Beg_Bal">#REF!</definedName>
    <definedName name="BIM" localSheetId="25">'PLAZOS EXOGENA'!#REF!</definedName>
    <definedName name="BIM" localSheetId="26">#REF!</definedName>
    <definedName name="BIM" localSheetId="19">#REF!</definedName>
    <definedName name="BIM">#REF!</definedName>
    <definedName name="Bimestralmente" comment="cada dos meses" localSheetId="25">'PLAZOS EXOGENA'!#REF!</definedName>
    <definedName name="Bimestralmente" comment="cada dos meses" localSheetId="26">#REF!</definedName>
    <definedName name="Bimestralmente" comment="cada dos meses" localSheetId="19">#REF!</definedName>
    <definedName name="Bimestralmente" comment="cada dos meses">#REF!</definedName>
    <definedName name="BNH" localSheetId="26">#REF!</definedName>
    <definedName name="BNH" localSheetId="19">#REF!</definedName>
    <definedName name="BNH">#REF!</definedName>
    <definedName name="bnmbnm" localSheetId="0" hidden="1">{"'S. C. B.'!$E$207"}</definedName>
    <definedName name="bnmbnm" localSheetId="26" hidden="1">{"'S. C. B.'!$E$207"}</definedName>
    <definedName name="bnmbnm" localSheetId="19" hidden="1">{"'S. C. B.'!$E$207"}</definedName>
    <definedName name="bnmbnm" hidden="1">{"'S. C. B.'!$E$207"}</definedName>
    <definedName name="BorrarActivos1" localSheetId="25">'PLAZOS EXOGENA'!#REF!,'PLAZOS EXOGENA'!#REF!,'PLAZOS EXOGENA'!#REF!,'PLAZOS EXOGENA'!#REF!,'PLAZOS EXOGENA'!#REF!,'PLAZOS EXOGENA'!#REF!</definedName>
    <definedName name="BorrarActivos1" localSheetId="26">#REF!,#REF!,#REF!,#REF!,#REF!,#REF!</definedName>
    <definedName name="BorrarActivos1" localSheetId="19">#REF!,#REF!,#REF!,#REF!,#REF!,#REF!</definedName>
    <definedName name="BorrarActivos1">#REF!,#REF!,#REF!,#REF!,#REF!,#REF!</definedName>
    <definedName name="BorrarActivos10" localSheetId="25">'PLAZOS EXOGENA'!#REF!,'PLAZOS EXOGENA'!#REF!,'PLAZOS EXOGENA'!#REF!,'PLAZOS EXOGENA'!#REF!,'PLAZOS EXOGENA'!#REF!</definedName>
    <definedName name="BorrarActivos10" localSheetId="26">#REF!,#REF!,#REF!,#REF!,#REF!</definedName>
    <definedName name="BorrarActivos10" localSheetId="19">#REF!,#REF!,#REF!,#REF!,#REF!</definedName>
    <definedName name="BorrarActivos10">#REF!,#REF!,#REF!,#REF!,#REF!</definedName>
    <definedName name="BorrarActivos11" localSheetId="25">'PLAZOS EXOGENA'!#REF!,'PLAZOS EXOGENA'!#REF!,'PLAZOS EXOGENA'!#REF!,'PLAZOS EXOGENA'!#REF!,'PLAZOS EXOGENA'!#REF!</definedName>
    <definedName name="BorrarActivos11" localSheetId="26">#REF!,#REF!,#REF!,#REF!,#REF!</definedName>
    <definedName name="BorrarActivos11" localSheetId="19">#REF!,#REF!,#REF!,#REF!,#REF!</definedName>
    <definedName name="BorrarActivos11">#REF!,#REF!,#REF!,#REF!,#REF!</definedName>
    <definedName name="BorrarActivos12" localSheetId="25">'PLAZOS EXOGENA'!#REF!,'PLAZOS EXOGENA'!#REF!,'PLAZOS EXOGENA'!#REF!,'PLAZOS EXOGENA'!#REF!,'PLAZOS EXOGENA'!#REF!</definedName>
    <definedName name="BorrarActivos12" localSheetId="26">#REF!,#REF!,#REF!,#REF!,#REF!</definedName>
    <definedName name="BorrarActivos12" localSheetId="19">#REF!,#REF!,#REF!,#REF!,#REF!</definedName>
    <definedName name="BorrarActivos12">#REF!,#REF!,#REF!,#REF!,#REF!</definedName>
    <definedName name="BorrarActivos13" localSheetId="25">'PLAZOS EXOGENA'!#REF!,'PLAZOS EXOGENA'!#REF!,'PLAZOS EXOGENA'!#REF!,'PLAZOS EXOGENA'!#REF!,'PLAZOS EXOGENA'!#REF!</definedName>
    <definedName name="BorrarActivos13" localSheetId="26">#REF!,#REF!,#REF!,#REF!,#REF!</definedName>
    <definedName name="BorrarActivos13" localSheetId="19">#REF!,#REF!,#REF!,#REF!,#REF!</definedName>
    <definedName name="BorrarActivos13">#REF!,#REF!,#REF!,#REF!,#REF!</definedName>
    <definedName name="BorrarActivos14" localSheetId="25">'PLAZOS EXOGENA'!#REF!,'PLAZOS EXOGENA'!#REF!,'PLAZOS EXOGENA'!#REF!,'PLAZOS EXOGENA'!#REF!,'PLAZOS EXOGENA'!#REF!</definedName>
    <definedName name="BorrarActivos14" localSheetId="26">#REF!,#REF!,#REF!,#REF!,#REF!</definedName>
    <definedName name="BorrarActivos14" localSheetId="19">#REF!,#REF!,#REF!,#REF!,#REF!</definedName>
    <definedName name="BorrarActivos14">#REF!,#REF!,#REF!,#REF!,#REF!</definedName>
    <definedName name="BorrarActivos15" localSheetId="25">'PLAZOS EXOGENA'!#REF!,'PLAZOS EXOGENA'!#REF!,'PLAZOS EXOGENA'!#REF!,'PLAZOS EXOGENA'!#REF!,'PLAZOS EXOGENA'!#REF!</definedName>
    <definedName name="BorrarActivos15" localSheetId="26">#REF!,#REF!,#REF!,#REF!,#REF!</definedName>
    <definedName name="BorrarActivos15" localSheetId="19">#REF!,#REF!,#REF!,#REF!,#REF!</definedName>
    <definedName name="BorrarActivos15">#REF!,#REF!,#REF!,#REF!,#REF!</definedName>
    <definedName name="BorrarActivos16" localSheetId="25">'PLAZOS EXOGENA'!#REF!,'PLAZOS EXOGENA'!#REF!,'PLAZOS EXOGENA'!#REF!,'PLAZOS EXOGENA'!#REF!,'PLAZOS EXOGENA'!#REF!</definedName>
    <definedName name="BorrarActivos16" localSheetId="26">#REF!,#REF!,#REF!,#REF!,#REF!</definedName>
    <definedName name="BorrarActivos16" localSheetId="19">#REF!,#REF!,#REF!,#REF!,#REF!</definedName>
    <definedName name="BorrarActivos16">#REF!,#REF!,#REF!,#REF!,#REF!</definedName>
    <definedName name="BorrarActivos17" localSheetId="25">'PLAZOS EXOGENA'!#REF!,'PLAZOS EXOGENA'!#REF!,'PLAZOS EXOGENA'!#REF!,'PLAZOS EXOGENA'!#REF!,'PLAZOS EXOGENA'!#REF!</definedName>
    <definedName name="BorrarActivos17" localSheetId="26">#REF!,#REF!,#REF!,#REF!,#REF!</definedName>
    <definedName name="BorrarActivos17" localSheetId="19">#REF!,#REF!,#REF!,#REF!,#REF!</definedName>
    <definedName name="BorrarActivos17">#REF!,#REF!,#REF!,#REF!,#REF!</definedName>
    <definedName name="BorrarActivos18" localSheetId="25">'PLAZOS EXOGENA'!#REF!,'PLAZOS EXOGENA'!#REF!,'PLAZOS EXOGENA'!#REF!,'PLAZOS EXOGENA'!#REF!,'PLAZOS EXOGENA'!#REF!</definedName>
    <definedName name="BorrarActivos18" localSheetId="26">#REF!,#REF!,#REF!,#REF!,#REF!</definedName>
    <definedName name="BorrarActivos18" localSheetId="19">#REF!,#REF!,#REF!,#REF!,#REF!</definedName>
    <definedName name="BorrarActivos18">#REF!,#REF!,#REF!,#REF!,#REF!</definedName>
    <definedName name="BorrarActivos19" localSheetId="25">'PLAZOS EXOGENA'!#REF!,'PLAZOS EXOGENA'!#REF!,'PLAZOS EXOGENA'!#REF!,'PLAZOS EXOGENA'!#REF!,'PLAZOS EXOGENA'!#REF!</definedName>
    <definedName name="BorrarActivos19" localSheetId="26">#REF!,#REF!,#REF!,#REF!,#REF!</definedName>
    <definedName name="BorrarActivos19" localSheetId="19">#REF!,#REF!,#REF!,#REF!,#REF!</definedName>
    <definedName name="BorrarActivos19">#REF!,#REF!,#REF!,#REF!,#REF!</definedName>
    <definedName name="BorrarActivos2" localSheetId="25">'PLAZOS EXOGENA'!#REF!,'PLAZOS EXOGENA'!#REF!,'PLAZOS EXOGENA'!#REF!,'PLAZOS EXOGENA'!#REF!,'PLAZOS EXOGENA'!#REF!,'PLAZOS EXOGENA'!#REF!</definedName>
    <definedName name="BorrarActivos2" localSheetId="26">#REF!,#REF!,#REF!,#REF!,#REF!,#REF!</definedName>
    <definedName name="BorrarActivos2" localSheetId="19">#REF!,#REF!,#REF!,#REF!,#REF!,#REF!</definedName>
    <definedName name="BorrarActivos2">#REF!,#REF!,#REF!,#REF!,#REF!,#REF!</definedName>
    <definedName name="BorrarActivos20" localSheetId="25">'PLAZOS EXOGENA'!#REF!,'PLAZOS EXOGENA'!#REF!,'PLAZOS EXOGENA'!#REF!,'PLAZOS EXOGENA'!#REF!,'PLAZOS EXOGENA'!#REF!</definedName>
    <definedName name="BorrarActivos20" localSheetId="26">#REF!,#REF!,#REF!,#REF!,#REF!</definedName>
    <definedName name="BorrarActivos20" localSheetId="19">#REF!,#REF!,#REF!,#REF!,#REF!</definedName>
    <definedName name="BorrarActivos20">#REF!,#REF!,#REF!,#REF!,#REF!</definedName>
    <definedName name="BorrarActivos21" localSheetId="25">'PLAZOS EXOGENA'!#REF!,'PLAZOS EXOGENA'!#REF!,'PLAZOS EXOGENA'!#REF!,'PLAZOS EXOGENA'!#REF!,'PLAZOS EXOGENA'!#REF!</definedName>
    <definedName name="BorrarActivos21" localSheetId="26">#REF!,#REF!,#REF!,#REF!,#REF!</definedName>
    <definedName name="BorrarActivos21" localSheetId="19">#REF!,#REF!,#REF!,#REF!,#REF!</definedName>
    <definedName name="BorrarActivos21">#REF!,#REF!,#REF!,#REF!,#REF!</definedName>
    <definedName name="BorrarActivos22" localSheetId="25">'PLAZOS EXOGENA'!#REF!,'PLAZOS EXOGENA'!#REF!,'PLAZOS EXOGENA'!#REF!,'PLAZOS EXOGENA'!#REF!,'PLAZOS EXOGENA'!#REF!</definedName>
    <definedName name="BorrarActivos22" localSheetId="26">#REF!,#REF!,#REF!,#REF!,#REF!</definedName>
    <definedName name="BorrarActivos22" localSheetId="19">#REF!,#REF!,#REF!,#REF!,#REF!</definedName>
    <definedName name="BorrarActivos22">#REF!,#REF!,#REF!,#REF!,#REF!</definedName>
    <definedName name="BorrarActivos23" localSheetId="25">'PLAZOS EXOGENA'!#REF!,'PLAZOS EXOGENA'!#REF!,'PLAZOS EXOGENA'!#REF!,'PLAZOS EXOGENA'!#REF!,'PLAZOS EXOGENA'!#REF!</definedName>
    <definedName name="BorrarActivos23" localSheetId="26">#REF!,#REF!,#REF!,#REF!,#REF!</definedName>
    <definedName name="BorrarActivos23" localSheetId="19">#REF!,#REF!,#REF!,#REF!,#REF!</definedName>
    <definedName name="BorrarActivos23">#REF!,#REF!,#REF!,#REF!,#REF!</definedName>
    <definedName name="BorrarActivos24" localSheetId="25">'PLAZOS EXOGENA'!#REF!,'PLAZOS EXOGENA'!#REF!,'PLAZOS EXOGENA'!#REF!,'PLAZOS EXOGENA'!#REF!,'PLAZOS EXOGENA'!#REF!</definedName>
    <definedName name="BorrarActivos24" localSheetId="26">#REF!,#REF!,#REF!,#REF!,#REF!</definedName>
    <definedName name="BorrarActivos24" localSheetId="19">#REF!,#REF!,#REF!,#REF!,#REF!</definedName>
    <definedName name="BorrarActivos24">#REF!,#REF!,#REF!,#REF!,#REF!</definedName>
    <definedName name="BorrarActivos25" localSheetId="25">'PLAZOS EXOGENA'!#REF!,'PLAZOS EXOGENA'!#REF!,'PLAZOS EXOGENA'!#REF!,'PLAZOS EXOGENA'!#REF!,'PLAZOS EXOGENA'!#REF!</definedName>
    <definedName name="BorrarActivos25" localSheetId="26">#REF!,#REF!,#REF!,#REF!,#REF!</definedName>
    <definedName name="BorrarActivos25" localSheetId="19">#REF!,#REF!,#REF!,#REF!,#REF!</definedName>
    <definedName name="BorrarActivos25">#REF!,#REF!,#REF!,#REF!,#REF!</definedName>
    <definedName name="BorrarActivos26" localSheetId="25">'PLAZOS EXOGENA'!#REF!,'PLAZOS EXOGENA'!#REF!,'PLAZOS EXOGENA'!#REF!,'PLAZOS EXOGENA'!#REF!,'PLAZOS EXOGENA'!#REF!</definedName>
    <definedName name="BorrarActivos26" localSheetId="26">#REF!,#REF!,#REF!,#REF!,#REF!</definedName>
    <definedName name="BorrarActivos26" localSheetId="19">#REF!,#REF!,#REF!,#REF!,#REF!</definedName>
    <definedName name="BorrarActivos26">#REF!,#REF!,#REF!,#REF!,#REF!</definedName>
    <definedName name="BorrarActivos27" localSheetId="25">'PLAZOS EXOGENA'!#REF!,'PLAZOS EXOGENA'!#REF!,'PLAZOS EXOGENA'!#REF!,'PLAZOS EXOGENA'!#REF!,'PLAZOS EXOGENA'!#REF!</definedName>
    <definedName name="BorrarActivos27" localSheetId="26">#REF!,#REF!,#REF!,#REF!,#REF!</definedName>
    <definedName name="BorrarActivos27" localSheetId="19">#REF!,#REF!,#REF!,#REF!,#REF!</definedName>
    <definedName name="BorrarActivos27">#REF!,#REF!,#REF!,#REF!,#REF!</definedName>
    <definedName name="BorrarActivos28" localSheetId="25">'PLAZOS EXOGENA'!#REF!,'PLAZOS EXOGENA'!#REF!,'PLAZOS EXOGENA'!#REF!,'PLAZOS EXOGENA'!#REF!,'PLAZOS EXOGENA'!#REF!</definedName>
    <definedName name="BorrarActivos28" localSheetId="26">#REF!,#REF!,#REF!,#REF!,#REF!</definedName>
    <definedName name="BorrarActivos28" localSheetId="19">#REF!,#REF!,#REF!,#REF!,#REF!</definedName>
    <definedName name="BorrarActivos28">#REF!,#REF!,#REF!,#REF!,#REF!</definedName>
    <definedName name="BorrarActivos29" localSheetId="25">'PLAZOS EXOGENA'!#REF!,'PLAZOS EXOGENA'!#REF!,'PLAZOS EXOGENA'!#REF!,'PLAZOS EXOGENA'!#REF!,'PLAZOS EXOGENA'!#REF!</definedName>
    <definedName name="BorrarActivos29" localSheetId="26">#REF!,#REF!,#REF!,#REF!,#REF!</definedName>
    <definedName name="BorrarActivos29" localSheetId="19">#REF!,#REF!,#REF!,#REF!,#REF!</definedName>
    <definedName name="BorrarActivos29">#REF!,#REF!,#REF!,#REF!,#REF!</definedName>
    <definedName name="BorrarActivos3" localSheetId="25">'PLAZOS EXOGENA'!#REF!,'PLAZOS EXOGENA'!#REF!,'PLAZOS EXOGENA'!#REF!,'PLAZOS EXOGENA'!#REF!,'PLAZOS EXOGENA'!#REF!,'PLAZOS EXOGENA'!#REF!</definedName>
    <definedName name="BorrarActivos3" localSheetId="26">#REF!,#REF!,#REF!,#REF!,#REF!,#REF!</definedName>
    <definedName name="BorrarActivos3" localSheetId="19">#REF!,#REF!,#REF!,#REF!,#REF!,#REF!</definedName>
    <definedName name="BorrarActivos3">#REF!,#REF!,#REF!,#REF!,#REF!,#REF!</definedName>
    <definedName name="BorrarActivos30" localSheetId="25">'PLAZOS EXOGENA'!#REF!,'PLAZOS EXOGENA'!#REF!,'PLAZOS EXOGENA'!#REF!,'PLAZOS EXOGENA'!#REF!,'PLAZOS EXOGENA'!#REF!</definedName>
    <definedName name="BorrarActivos30" localSheetId="26">#REF!,#REF!,#REF!,#REF!,#REF!</definedName>
    <definedName name="BorrarActivos30" localSheetId="19">#REF!,#REF!,#REF!,#REF!,#REF!</definedName>
    <definedName name="BorrarActivos30">#REF!,#REF!,#REF!,#REF!,#REF!</definedName>
    <definedName name="BorrarActivos31" localSheetId="25">'PLAZOS EXOGENA'!#REF!,'PLAZOS EXOGENA'!#REF!,'PLAZOS EXOGENA'!#REF!,'PLAZOS EXOGENA'!#REF!,'PLAZOS EXOGENA'!#REF!</definedName>
    <definedName name="BorrarActivos31" localSheetId="26">#REF!,#REF!,#REF!,#REF!,#REF!</definedName>
    <definedName name="BorrarActivos31" localSheetId="19">#REF!,#REF!,#REF!,#REF!,#REF!</definedName>
    <definedName name="BorrarActivos31">#REF!,#REF!,#REF!,#REF!,#REF!</definedName>
    <definedName name="BorrarActivos32" localSheetId="25">'PLAZOS EXOGENA'!#REF!,'PLAZOS EXOGENA'!#REF!,'PLAZOS EXOGENA'!#REF!,'PLAZOS EXOGENA'!#REF!,'PLAZOS EXOGENA'!#REF!</definedName>
    <definedName name="BorrarActivos32" localSheetId="26">#REF!,#REF!,#REF!,#REF!,#REF!</definedName>
    <definedName name="BorrarActivos32" localSheetId="19">#REF!,#REF!,#REF!,#REF!,#REF!</definedName>
    <definedName name="BorrarActivos32">#REF!,#REF!,#REF!,#REF!,#REF!</definedName>
    <definedName name="BorrarActivos33" localSheetId="25">'PLAZOS EXOGENA'!#REF!,'PLAZOS EXOGENA'!#REF!,'PLAZOS EXOGENA'!#REF!,'PLAZOS EXOGENA'!#REF!,'PLAZOS EXOGENA'!#REF!</definedName>
    <definedName name="BorrarActivos33" localSheetId="26">#REF!,#REF!,#REF!,#REF!,#REF!</definedName>
    <definedName name="BorrarActivos33" localSheetId="19">#REF!,#REF!,#REF!,#REF!,#REF!</definedName>
    <definedName name="BorrarActivos33">#REF!,#REF!,#REF!,#REF!,#REF!</definedName>
    <definedName name="BorrarActivos34" localSheetId="25">'PLAZOS EXOGENA'!#REF!,'PLAZOS EXOGENA'!#REF!,'PLAZOS EXOGENA'!#REF!,'PLAZOS EXOGENA'!#REF!,'PLAZOS EXOGENA'!#REF!</definedName>
    <definedName name="BorrarActivos34" localSheetId="26">#REF!,#REF!,#REF!,#REF!,#REF!</definedName>
    <definedName name="BorrarActivos34" localSheetId="19">#REF!,#REF!,#REF!,#REF!,#REF!</definedName>
    <definedName name="BorrarActivos34">#REF!,#REF!,#REF!,#REF!,#REF!</definedName>
    <definedName name="BorrarActivos4" localSheetId="25">'PLAZOS EXOGENA'!#REF!,'PLAZOS EXOGENA'!#REF!,'PLAZOS EXOGENA'!#REF!,'PLAZOS EXOGENA'!#REF!,'PLAZOS EXOGENA'!#REF!,'PLAZOS EXOGENA'!#REF!</definedName>
    <definedName name="BorrarActivos4" localSheetId="26">#REF!,#REF!,#REF!,#REF!,#REF!,#REF!</definedName>
    <definedName name="BorrarActivos4" localSheetId="19">#REF!,#REF!,#REF!,#REF!,#REF!,#REF!</definedName>
    <definedName name="BorrarActivos4">#REF!,#REF!,#REF!,#REF!,#REF!,#REF!</definedName>
    <definedName name="BorrarActivos5" localSheetId="25">'PLAZOS EXOGENA'!#REF!,'PLAZOS EXOGENA'!#REF!,'PLAZOS EXOGENA'!#REF!,'PLAZOS EXOGENA'!#REF!,'PLAZOS EXOGENA'!#REF!</definedName>
    <definedName name="BorrarActivos5" localSheetId="26">#REF!,#REF!,#REF!,#REF!,#REF!</definedName>
    <definedName name="BorrarActivos5" localSheetId="19">#REF!,#REF!,#REF!,#REF!,#REF!</definedName>
    <definedName name="BorrarActivos5">#REF!,#REF!,#REF!,#REF!,#REF!</definedName>
    <definedName name="BorrarActivos6" localSheetId="25">'PLAZOS EXOGENA'!#REF!,'PLAZOS EXOGENA'!#REF!,'PLAZOS EXOGENA'!#REF!,'PLAZOS EXOGENA'!#REF!,'PLAZOS EXOGENA'!#REF!</definedName>
    <definedName name="BorrarActivos6" localSheetId="26">#REF!,#REF!,#REF!,#REF!,#REF!</definedName>
    <definedName name="BorrarActivos6" localSheetId="19">#REF!,#REF!,#REF!,#REF!,#REF!</definedName>
    <definedName name="BorrarActivos6">#REF!,#REF!,#REF!,#REF!,#REF!</definedName>
    <definedName name="BorrarActivos7" localSheetId="25">'PLAZOS EXOGENA'!#REF!,'PLAZOS EXOGENA'!#REF!,'PLAZOS EXOGENA'!#REF!,'PLAZOS EXOGENA'!#REF!,'PLAZOS EXOGENA'!#REF!</definedName>
    <definedName name="BorrarActivos7" localSheetId="26">#REF!,#REF!,#REF!,#REF!,#REF!</definedName>
    <definedName name="BorrarActivos7" localSheetId="19">#REF!,#REF!,#REF!,#REF!,#REF!</definedName>
    <definedName name="BorrarActivos7">#REF!,#REF!,#REF!,#REF!,#REF!</definedName>
    <definedName name="BorrarActivos8" localSheetId="25">'PLAZOS EXOGENA'!#REF!,'PLAZOS EXOGENA'!#REF!,'PLAZOS EXOGENA'!#REF!,'PLAZOS EXOGENA'!#REF!,'PLAZOS EXOGENA'!#REF!</definedName>
    <definedName name="BorrarActivos8" localSheetId="26">#REF!,#REF!,#REF!,#REF!,#REF!</definedName>
    <definedName name="BorrarActivos8" localSheetId="19">#REF!,#REF!,#REF!,#REF!,#REF!</definedName>
    <definedName name="BorrarActivos8">#REF!,#REF!,#REF!,#REF!,#REF!</definedName>
    <definedName name="BorrarActivos9" localSheetId="25">'PLAZOS EXOGENA'!#REF!,'PLAZOS EXOGENA'!#REF!,'PLAZOS EXOGENA'!#REF!,'PLAZOS EXOGENA'!#REF!,'PLAZOS EXOGENA'!#REF!</definedName>
    <definedName name="BorrarActivos9" localSheetId="26">#REF!,#REF!,#REF!,#REF!,#REF!</definedName>
    <definedName name="BorrarActivos9" localSheetId="19">#REF!,#REF!,#REF!,#REF!,#REF!</definedName>
    <definedName name="BorrarActivos9">#REF!,#REF!,#REF!,#REF!,#REF!</definedName>
    <definedName name="BorrarConciliacionUtilidad" localSheetId="25">'PLAZOS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definedName>
    <definedName name="BorrarConciliacionUtilidad" localSheetId="26">#REF!,#REF!,#REF!,#REF!,#REF!,#REF!,#REF!,#REF!,#REF!,#REF!,#REF!,#REF!,#REF!,#REF!,#REF!,#REF!,#REF!,#REF!,#REF!,#REF!,#REF!,#REF!,#REF!,#REF!,#REF!,#REF!,#REF!,#REF!,#REF!,#REF!,#REF!,#REF!,#REF!,#REF!,#REF!,#REF!,#REF!,#REF!</definedName>
    <definedName name="BorrarConciliacionUtilidad" localSheetId="19">#REF!,#REF!,#REF!,#REF!,#REF!,#REF!,#REF!,#REF!,#REF!,#REF!,#REF!,#REF!,#REF!,#REF!,#REF!,#REF!,#REF!,#REF!,#REF!,#REF!,#REF!,#REF!,#REF!,#REF!,#REF!,#REF!,#REF!,#REF!,#REF!,#REF!,#REF!,#REF!,#REF!,#REF!,#REF!,#REF!,#REF!,#REF!</definedName>
    <definedName name="BorrarConciliacionUtilidad">#REF!,#REF!,#REF!,#REF!,#REF!,#REF!,#REF!,#REF!,#REF!,#REF!,#REF!,#REF!,#REF!,#REF!,#REF!,#REF!,#REF!,#REF!,#REF!,#REF!,#REF!,#REF!,#REF!,#REF!,#REF!,#REF!,#REF!,#REF!,#REF!,#REF!,#REF!,#REF!,#REF!,#REF!,#REF!,#REF!,#REF!,#REF!</definedName>
    <definedName name="BorrarCostosG" localSheetId="25">'PLAZOS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definedName>
    <definedName name="BorrarCostosG" localSheetId="26">#REF!,#REF!,#REF!,#REF!,#REF!,#REF!,#REF!,#REF!,#REF!,#REF!,#REF!,#REF!,#REF!,#REF!,#REF!,#REF!,#REF!,#REF!,#REF!,#REF!,#REF!,#REF!,#REF!,#REF!,#REF!,#REF!,#REF!,#REF!,#REF!,#REF!,#REF!,#REF!,#REF!,#REF!,#REF!,#REF!,#REF!,#REF!,#REF!,#REF!,#REF!,#REF!,#REF!,#REF!,#REF!,#REF!,#REF!,#REF!,#REF!,#REF!,#REF!,#REF!,#REF!,#REF!,#REF!</definedName>
    <definedName name="BorrarCostosG" localSheetId="19">#REF!,#REF!,#REF!,#REF!,#REF!,#REF!,#REF!,#REF!,#REF!,#REF!,#REF!,#REF!,#REF!,#REF!,#REF!,#REF!,#REF!,#REF!,#REF!,#REF!,#REF!,#REF!,#REF!,#REF!,#REF!,#REF!,#REF!,#REF!,#REF!,#REF!,#REF!,#REF!,#REF!,#REF!,#REF!,#REF!,#REF!,#REF!,#REF!,#REF!,#REF!,#REF!,#REF!,#REF!,#REF!,#REF!,#REF!,#REF!,#REF!,#REF!,#REF!,#REF!,#REF!,#REF!,#REF!</definedName>
    <definedName name="BorrarCostosG">#REF!,#REF!,#REF!,#REF!,#REF!,#REF!,#REF!,#REF!,#REF!,#REF!,#REF!,#REF!,#REF!,#REF!,#REF!,#REF!,#REF!,#REF!,#REF!,#REF!,#REF!,#REF!,#REF!,#REF!,#REF!,#REF!,#REF!,#REF!,#REF!,#REF!,#REF!,#REF!,#REF!,#REF!,#REF!,#REF!,#REF!,#REF!,#REF!,#REF!,#REF!,#REF!,#REF!,#REF!,#REF!,#REF!,#REF!,#REF!,#REF!,#REF!,#REF!,#REF!,#REF!,#REF!,#REF!</definedName>
    <definedName name="BorrarCostosI" localSheetId="25">'PLAZOS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definedName>
    <definedName name="BorrarCostosI" localSheetId="26">#REF!,#REF!,#REF!,#REF!,#REF!,#REF!,#REF!,#REF!,#REF!,#REF!,#REF!,#REF!,#REF!,#REF!,#REF!,#REF!,#REF!,#REF!,#REF!,#REF!,#REF!,#REF!,#REF!,#REF!,#REF!,#REF!,#REF!,#REF!,#REF!,#REF!,#REF!,#REF!,#REF!,#REF!,#REF!,#REF!,#REF!,#REF!,#REF!,#REF!,#REF!,#REF!,#REF!,#REF!,#REF!,#REF!,#REF!,#REF!,#REF!,#REF!,#REF!,#REF!,#REF!,#REF!,#REF!</definedName>
    <definedName name="BorrarCostosI" localSheetId="19">#REF!,#REF!,#REF!,#REF!,#REF!,#REF!,#REF!,#REF!,#REF!,#REF!,#REF!,#REF!,#REF!,#REF!,#REF!,#REF!,#REF!,#REF!,#REF!,#REF!,#REF!,#REF!,#REF!,#REF!,#REF!,#REF!,#REF!,#REF!,#REF!,#REF!,#REF!,#REF!,#REF!,#REF!,#REF!,#REF!,#REF!,#REF!,#REF!,#REF!,#REF!,#REF!,#REF!,#REF!,#REF!,#REF!,#REF!,#REF!,#REF!,#REF!,#REF!,#REF!,#REF!,#REF!,#REF!</definedName>
    <definedName name="BorrarCostosI">#REF!,#REF!,#REF!,#REF!,#REF!,#REF!,#REF!,#REF!,#REF!,#REF!,#REF!,#REF!,#REF!,#REF!,#REF!,#REF!,#REF!,#REF!,#REF!,#REF!,#REF!,#REF!,#REF!,#REF!,#REF!,#REF!,#REF!,#REF!,#REF!,#REF!,#REF!,#REF!,#REF!,#REF!,#REF!,#REF!,#REF!,#REF!,#REF!,#REF!,#REF!,#REF!,#REF!,#REF!,#REF!,#REF!,#REF!,#REF!,#REF!,#REF!,#REF!,#REF!,#REF!,#REF!,#REF!</definedName>
    <definedName name="BorrarCostosJ" localSheetId="25">'PLAZOS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definedName>
    <definedName name="BorrarCostosJ" localSheetId="26">#REF!,#REF!,#REF!,#REF!,#REF!,#REF!,#REF!,#REF!,#REF!,#REF!,#REF!,#REF!,#REF!,#REF!,#REF!,#REF!,#REF!,#REF!,#REF!,#REF!,#REF!,#REF!,#REF!,#REF!,#REF!,#REF!,#REF!,#REF!,#REF!,#REF!,#REF!,#REF!,#REF!,#REF!,#REF!,#REF!,#REF!,#REF!,#REF!,#REF!,#REF!,#REF!,#REF!,#REF!,#REF!,#REF!,#REF!,#REF!,#REF!,#REF!,#REF!,#REF!,#REF!,#REF!</definedName>
    <definedName name="BorrarCostosJ" localSheetId="19">#REF!,#REF!,#REF!,#REF!,#REF!,#REF!,#REF!,#REF!,#REF!,#REF!,#REF!,#REF!,#REF!,#REF!,#REF!,#REF!,#REF!,#REF!,#REF!,#REF!,#REF!,#REF!,#REF!,#REF!,#REF!,#REF!,#REF!,#REF!,#REF!,#REF!,#REF!,#REF!,#REF!,#REF!,#REF!,#REF!,#REF!,#REF!,#REF!,#REF!,#REF!,#REF!,#REF!,#REF!,#REF!,#REF!,#REF!,#REF!,#REF!,#REF!,#REF!,#REF!,#REF!,#REF!</definedName>
    <definedName name="BorrarCostosJ">#REF!,#REF!,#REF!,#REF!,#REF!,#REF!,#REF!,#REF!,#REF!,#REF!,#REF!,#REF!,#REF!,#REF!,#REF!,#REF!,#REF!,#REF!,#REF!,#REF!,#REF!,#REF!,#REF!,#REF!,#REF!,#REF!,#REF!,#REF!,#REF!,#REF!,#REF!,#REF!,#REF!,#REF!,#REF!,#REF!,#REF!,#REF!,#REF!,#REF!,#REF!,#REF!,#REF!,#REF!,#REF!,#REF!,#REF!,#REF!,#REF!,#REF!,#REF!,#REF!,#REF!,#REF!</definedName>
    <definedName name="BorrarIngresosG" localSheetId="25">'PLAZOS EXOGENA'!#REF!,'PLAZOS EXOGENA'!#REF!,'PLAZOS EXOGENA'!#REF!,'PLAZOS EXOGENA'!#REF!,'PLAZOS EXOGENA'!#REF!,'PLAZOS EXOGENA'!#REF!,'PLAZOS EXOGENA'!#REF!,'PLAZOS EXOGENA'!#REF!,'PLAZOS EXOGENA'!#REF!,'PLAZOS EXOGENA'!#REF!,'PLAZOS EXOGENA'!#REF!,'PLAZOS EXOGENA'!#REF!,'PLAZOS EXOGENA'!#REF!</definedName>
    <definedName name="BorrarIngresosG" localSheetId="26">#REF!,#REF!,#REF!,#REF!,#REF!,#REF!,#REF!,#REF!,#REF!,#REF!,#REF!,#REF!,#REF!</definedName>
    <definedName name="BorrarIngresosG" localSheetId="19">#REF!,#REF!,#REF!,#REF!,#REF!,#REF!,#REF!,#REF!,#REF!,#REF!,#REF!,#REF!,#REF!</definedName>
    <definedName name="BorrarIngresosG">#REF!,#REF!,#REF!,#REF!,#REF!,#REF!,#REF!,#REF!,#REF!,#REF!,#REF!,#REF!,#REF!</definedName>
    <definedName name="BorrarIngresosI" localSheetId="25">'PLAZOS EXOGENA'!#REF!,'PLAZOS EXOGENA'!#REF!,'PLAZOS EXOGENA'!#REF!,'PLAZOS EXOGENA'!#REF!,'PLAZOS EXOGENA'!#REF!,'PLAZOS EXOGENA'!#REF!,'PLAZOS EXOGENA'!#REF!,'PLAZOS EXOGENA'!#REF!,'PLAZOS EXOGENA'!#REF!,'PLAZOS EXOGENA'!#REF!,'PLAZOS EXOGENA'!#REF!,'PLAZOS EXOGENA'!#REF!,'PLAZOS EXOGENA'!#REF!,'PLAZOS EXOGENA'!#REF!,'PLAZOS EXOGENA'!#REF!,'PLAZOS EXOGENA'!#REF!</definedName>
    <definedName name="BorrarIngresosI" localSheetId="26">#REF!,#REF!,#REF!,#REF!,#REF!,#REF!,#REF!,#REF!,#REF!,#REF!,#REF!,#REF!,#REF!,#REF!,#REF!,#REF!</definedName>
    <definedName name="BorrarIngresosI" localSheetId="19">#REF!,#REF!,#REF!,#REF!,#REF!,#REF!,#REF!,#REF!,#REF!,#REF!,#REF!,#REF!,#REF!,#REF!,#REF!,#REF!</definedName>
    <definedName name="BorrarIngresosI">#REF!,#REF!,#REF!,#REF!,#REF!,#REF!,#REF!,#REF!,#REF!,#REF!,#REF!,#REF!,#REF!,#REF!,#REF!,#REF!</definedName>
    <definedName name="BorrarIngresosJ" localSheetId="25">'PLAZOS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definedName>
    <definedName name="BorrarIngresosJ" localSheetId="26">#REF!,#REF!,#REF!,#REF!,#REF!,#REF!,#REF!,#REF!,#REF!,#REF!,#REF!,#REF!,#REF!,#REF!,#REF!,#REF!,#REF!</definedName>
    <definedName name="BorrarIngresosJ" localSheetId="19">#REF!,#REF!,#REF!,#REF!,#REF!,#REF!,#REF!,#REF!,#REF!,#REF!,#REF!,#REF!,#REF!,#REF!,#REF!,#REF!,#REF!</definedName>
    <definedName name="BorrarIngresosJ">#REF!,#REF!,#REF!,#REF!,#REF!,#REF!,#REF!,#REF!,#REF!,#REF!,#REF!,#REF!,#REF!,#REF!,#REF!,#REF!,#REF!</definedName>
    <definedName name="BorrarPatrimonioG" localSheetId="25">'PLAZOS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definedName>
    <definedName name="BorrarPatrimonioG" localSheetId="26">#REF!,#REF!,#REF!,#REF!,#REF!,#REF!,#REF!,#REF!,#REF!,#REF!,#REF!,#REF!,#REF!,#REF!,#REF!,#REF!,#REF!,#REF!,#REF!,#REF!,#REF!,#REF!,#REF!,#REF!,#REF!,#REF!,#REF!,#REF!,#REF!,#REF!,#REF!,#REF!,#REF!,#REF!,#REF!,#REF!,#REF!,#REF!,#REF!,#REF!,#REF!,#REF!,#REF!,#REF!,#REF!,#REF!,#REF!,#REF!,#REF!,#REF!,#REF!,#REF!,#REF!,#REF!,#REF!,#REF!,#REF!</definedName>
    <definedName name="BorrarPatrimonioG" localSheetId="19">#REF!,#REF!,#REF!,#REF!,#REF!,#REF!,#REF!,#REF!,#REF!,#REF!,#REF!,#REF!,#REF!,#REF!,#REF!,#REF!,#REF!,#REF!,#REF!,#REF!,#REF!,#REF!,#REF!,#REF!,#REF!,#REF!,#REF!,#REF!,#REF!,#REF!,#REF!,#REF!,#REF!,#REF!,#REF!,#REF!,#REF!,#REF!,#REF!,#REF!,#REF!,#REF!,#REF!,#REF!,#REF!,#REF!,#REF!,#REF!,#REF!,#REF!,#REF!,#REF!,#REF!,#REF!,#REF!,#REF!,#REF!</definedName>
    <definedName name="BorrarPatrimonioG">#REF!,#REF!,#REF!,#REF!,#REF!,#REF!,#REF!,#REF!,#REF!,#REF!,#REF!,#REF!,#REF!,#REF!,#REF!,#REF!,#REF!,#REF!,#REF!,#REF!,#REF!,#REF!,#REF!,#REF!,#REF!,#REF!,#REF!,#REF!,#REF!,#REF!,#REF!,#REF!,#REF!,#REF!,#REF!,#REF!,#REF!,#REF!,#REF!,#REF!,#REF!,#REF!,#REF!,#REF!,#REF!,#REF!,#REF!,#REF!,#REF!,#REF!,#REF!,#REF!,#REF!,#REF!,#REF!,#REF!,#REF!</definedName>
    <definedName name="BorrarPatrimonioI" localSheetId="25">'PLAZOS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definedName>
    <definedName name="BorrarPatrimonioI" localSheetId="26">#REF!,#REF!,#REF!,#REF!,#REF!,#REF!,#REF!,#REF!,#REF!,#REF!,#REF!,#REF!,#REF!,#REF!,#REF!,#REF!,#REF!,#REF!,#REF!,#REF!,#REF!,#REF!,#REF!,#REF!,#REF!,#REF!,#REF!,#REF!,#REF!,#REF!,#REF!,#REF!,#REF!,#REF!,#REF!,#REF!,#REF!,#REF!,#REF!,#REF!,#REF!,#REF!,#REF!,#REF!,#REF!,#REF!,#REF!,#REF!,#REF!,#REF!,#REF!,#REF!,#REF!,#REF!,#REF!,#REF!,#REF!</definedName>
    <definedName name="BorrarPatrimonioI" localSheetId="19">#REF!,#REF!,#REF!,#REF!,#REF!,#REF!,#REF!,#REF!,#REF!,#REF!,#REF!,#REF!,#REF!,#REF!,#REF!,#REF!,#REF!,#REF!,#REF!,#REF!,#REF!,#REF!,#REF!,#REF!,#REF!,#REF!,#REF!,#REF!,#REF!,#REF!,#REF!,#REF!,#REF!,#REF!,#REF!,#REF!,#REF!,#REF!,#REF!,#REF!,#REF!,#REF!,#REF!,#REF!,#REF!,#REF!,#REF!,#REF!,#REF!,#REF!,#REF!,#REF!,#REF!,#REF!,#REF!,#REF!,#REF!</definedName>
    <definedName name="BorrarPatrimonioI">#REF!,#REF!,#REF!,#REF!,#REF!,#REF!,#REF!,#REF!,#REF!,#REF!,#REF!,#REF!,#REF!,#REF!,#REF!,#REF!,#REF!,#REF!,#REF!,#REF!,#REF!,#REF!,#REF!,#REF!,#REF!,#REF!,#REF!,#REF!,#REF!,#REF!,#REF!,#REF!,#REF!,#REF!,#REF!,#REF!,#REF!,#REF!,#REF!,#REF!,#REF!,#REF!,#REF!,#REF!,#REF!,#REF!,#REF!,#REF!,#REF!,#REF!,#REF!,#REF!,#REF!,#REF!,#REF!,#REF!,#REF!</definedName>
    <definedName name="BorrarPatrimonioJ" localSheetId="25">'PLAZOS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EXOGENA'!#REF!,'PLAZOS EXOGENA'!#REF!</definedName>
    <definedName name="BorrarPatrimonioJ" localSheetId="26">#REF!,#REF!,#REF!,#REF!,#REF!,#REF!,#REF!,#REF!,#REF!,#REF!,#REF!,#REF!,#REF!,#REF!,#REF!,#REF!,#REF!,#REF!,#REF!,#REF!,#REF!,#REF!,#REF!,#REF!,#REF!,#REF!,#REF!,#REF!,#REF!,#REF!,#REF!,#REF!,#REF!,#REF!,#REF!,#REF!,#REF!,#REF!,#REF!,#REF!,#REF!,#REF!,#REF!,#REF!,#REF!,#REF!,#REF!,#REF!,#REF!,#REF!,#REF!,#REF!,#REF!,#REF!,#REF!,#REF!,#REF!,#REF!</definedName>
    <definedName name="BorrarPatrimonioJ" localSheetId="19">#REF!,#REF!,#REF!,#REF!,#REF!,#REF!,#REF!,#REF!,#REF!,#REF!,#REF!,#REF!,#REF!,#REF!,#REF!,#REF!,#REF!,#REF!,#REF!,#REF!,#REF!,#REF!,#REF!,#REF!,#REF!,#REF!,#REF!,#REF!,#REF!,#REF!,#REF!,#REF!,#REF!,#REF!,#REF!,#REF!,#REF!,#REF!,#REF!,#REF!,#REF!,#REF!,#REF!,#REF!,#REF!,#REF!,#REF!,#REF!,#REF!,#REF!,#REF!,#REF!,#REF!,#REF!,#REF!,#REF!,#REF!,#REF!</definedName>
    <definedName name="BorrarPatrimonioJ">#REF!,#REF!,#REF!,#REF!,#REF!,#REF!,#REF!,#REF!,#REF!,#REF!,#REF!,#REF!,#REF!,#REF!,#REF!,#REF!,#REF!,#REF!,#REF!,#REF!,#REF!,#REF!,#REF!,#REF!,#REF!,#REF!,#REF!,#REF!,#REF!,#REF!,#REF!,#REF!,#REF!,#REF!,#REF!,#REF!,#REF!,#REF!,#REF!,#REF!,#REF!,#REF!,#REF!,#REF!,#REF!,#REF!,#REF!,#REF!,#REF!,#REF!,#REF!,#REF!,#REF!,#REF!,#REF!,#REF!,#REF!,#REF!</definedName>
    <definedName name="BP_Abril_Año_2" localSheetId="25">'PLAZOS EXOGENA'!#REF!</definedName>
    <definedName name="BP_Abril_Año_2" localSheetId="26">#REF!</definedName>
    <definedName name="BP_Abril_Año_2" localSheetId="19">#REF!</definedName>
    <definedName name="BP_Abril_Año_2">#REF!</definedName>
    <definedName name="BP_Agosto_Año_2" localSheetId="25">'PLAZOS EXOGENA'!#REF!</definedName>
    <definedName name="BP_Agosto_Año_2" localSheetId="26">#REF!</definedName>
    <definedName name="BP_Agosto_Año_2" localSheetId="19">#REF!</definedName>
    <definedName name="BP_Agosto_Año_2">#REF!</definedName>
    <definedName name="BP_APERTURA" localSheetId="25">'PLAZOS EXOGENA'!#REF!</definedName>
    <definedName name="BP_APERTURA" localSheetId="26">#REF!</definedName>
    <definedName name="BP_APERTURA" localSheetId="19">#REF!</definedName>
    <definedName name="BP_APERTURA">#REF!</definedName>
    <definedName name="BP_Diciembre_Año_1" localSheetId="25">'PLAZOS EXOGENA'!#REF!</definedName>
    <definedName name="BP_Diciembre_Año_1" localSheetId="26">#REF!</definedName>
    <definedName name="BP_Diciembre_Año_1" localSheetId="19">#REF!</definedName>
    <definedName name="BP_Diciembre_Año_1">#REF!</definedName>
    <definedName name="BP_Diciembre_Año_2" localSheetId="25">'PLAZOS EXOGENA'!#REF!</definedName>
    <definedName name="BP_Diciembre_Año_2" localSheetId="26">#REF!</definedName>
    <definedName name="BP_Diciembre_Año_2" localSheetId="19">#REF!</definedName>
    <definedName name="BP_Diciembre_Año_2">#REF!</definedName>
    <definedName name="BP_Enero_Año_1" localSheetId="25">'PLAZOS EXOGENA'!#REF!</definedName>
    <definedName name="BP_Enero_Año_1" localSheetId="26">#REF!</definedName>
    <definedName name="BP_Enero_Año_1" localSheetId="19">#REF!</definedName>
    <definedName name="BP_Enero_Año_1">#REF!</definedName>
    <definedName name="BP_Enero_Año_2" localSheetId="25">'PLAZOS EXOGENA'!#REF!</definedName>
    <definedName name="BP_Enero_Año_2" localSheetId="26">#REF!</definedName>
    <definedName name="BP_Enero_Año_2" localSheetId="19">#REF!</definedName>
    <definedName name="BP_Enero_Año_2">#REF!</definedName>
    <definedName name="BP_Febrero_Año_2" localSheetId="25">'PLAZOS EXOGENA'!#REF!</definedName>
    <definedName name="BP_Febrero_Año_2" localSheetId="26">#REF!</definedName>
    <definedName name="BP_Febrero_Año_2" localSheetId="19">#REF!</definedName>
    <definedName name="BP_Febrero_Año_2">#REF!</definedName>
    <definedName name="BP_Julio_Año_2" localSheetId="25">'PLAZOS EXOGENA'!#REF!</definedName>
    <definedName name="BP_Julio_Año_2" localSheetId="26">#REF!</definedName>
    <definedName name="BP_Julio_Año_2" localSheetId="19">#REF!</definedName>
    <definedName name="BP_Julio_Año_2">#REF!</definedName>
    <definedName name="BP_Junio_Año_2" localSheetId="25">'PLAZOS EXOGENA'!#REF!</definedName>
    <definedName name="BP_Junio_Año_2" localSheetId="26">#REF!</definedName>
    <definedName name="BP_Junio_Año_2" localSheetId="19">#REF!</definedName>
    <definedName name="BP_Junio_Año_2">#REF!</definedName>
    <definedName name="BP_Marzo_Año_2" localSheetId="25">'PLAZOS EXOGENA'!#REF!</definedName>
    <definedName name="BP_Marzo_Año_2" localSheetId="26">#REF!</definedName>
    <definedName name="BP_Marzo_Año_2" localSheetId="19">#REF!</definedName>
    <definedName name="BP_Marzo_Año_2">#REF!</definedName>
    <definedName name="BP_Mayo_Año_2" localSheetId="25">'PLAZOS EXOGENA'!#REF!</definedName>
    <definedName name="BP_Mayo_Año_2" localSheetId="26">#REF!</definedName>
    <definedName name="BP_Mayo_Año_2" localSheetId="19">#REF!</definedName>
    <definedName name="BP_Mayo_Año_2">#REF!</definedName>
    <definedName name="BP_Noviembre_Año_2" localSheetId="25">'PLAZOS EXOGENA'!#REF!</definedName>
    <definedName name="BP_Noviembre_Año_2" localSheetId="26">#REF!</definedName>
    <definedName name="BP_Noviembre_Año_2" localSheetId="19">#REF!</definedName>
    <definedName name="BP_Noviembre_Año_2">#REF!</definedName>
    <definedName name="BP_Octubre_Año_2" localSheetId="25">'PLAZOS EXOGENA'!#REF!</definedName>
    <definedName name="BP_Octubre_Año_2" localSheetId="26">#REF!</definedName>
    <definedName name="BP_Octubre_Año_2" localSheetId="19">#REF!</definedName>
    <definedName name="BP_Octubre_Año_2">#REF!</definedName>
    <definedName name="BP_Septiembre_Año_2" localSheetId="25">'PLAZOS EXOGENA'!#REF!</definedName>
    <definedName name="BP_Septiembre_Año_2" localSheetId="26">#REF!</definedName>
    <definedName name="BP_Septiembre_Año_2" localSheetId="19">#REF!</definedName>
    <definedName name="BP_Septiembre_Año_2">#REF!</definedName>
    <definedName name="BuiltIn_AutoFilter___1" localSheetId="25">'PLAZOS EXOGENA'!#REF!</definedName>
    <definedName name="BuiltIn_AutoFilter___1" localSheetId="26">#REF!</definedName>
    <definedName name="BuiltIn_AutoFilter___1" localSheetId="19">#REF!</definedName>
    <definedName name="BuiltIn_AutoFilter___1">#REF!</definedName>
    <definedName name="BuiltIn_AutoFilter___1_1" localSheetId="25">'PLAZOS EXOGENA'!#REF!</definedName>
    <definedName name="BuiltIn_AutoFilter___1_1" localSheetId="26">#REF!</definedName>
    <definedName name="BuiltIn_AutoFilter___1_1" localSheetId="19">#REF!</definedName>
    <definedName name="BuiltIn_AutoFilter___1_1">#REF!</definedName>
    <definedName name="BuiltIn_AutoFilter___1_2" localSheetId="25">'PLAZOS EXOGENA'!#REF!</definedName>
    <definedName name="BuiltIn_AutoFilter___1_2" localSheetId="26">#REF!</definedName>
    <definedName name="BuiltIn_AutoFilter___1_2" localSheetId="19">#REF!</definedName>
    <definedName name="BuiltIn_AutoFilter___1_2">#REF!</definedName>
    <definedName name="BuiltIn_AutoFilter___1_3" localSheetId="25">'PLAZOS EXOGENA'!#REF!</definedName>
    <definedName name="BuiltIn_AutoFilter___1_3" localSheetId="26">#REF!</definedName>
    <definedName name="BuiltIn_AutoFilter___1_3" localSheetId="19">#REF!</definedName>
    <definedName name="BuiltIn_AutoFilter___1_3">#REF!</definedName>
    <definedName name="BuiltIn_Criteria___1" localSheetId="25">'PLAZOS EXOGENA'!#REF!</definedName>
    <definedName name="BuiltIn_Criteria___1" localSheetId="26">#REF!</definedName>
    <definedName name="BuiltIn_Criteria___1" localSheetId="19">#REF!</definedName>
    <definedName name="BuiltIn_Criteria___1">#REF!</definedName>
    <definedName name="BuiltIn_Print_Area" localSheetId="25">'PLAZOS EXOGENA'!#REF!</definedName>
    <definedName name="BuiltIn_Print_Area" localSheetId="26">#REF!</definedName>
    <definedName name="BuiltIn_Print_Area" localSheetId="19">#REF!</definedName>
    <definedName name="BuiltIn_Print_Area">#REF!</definedName>
    <definedName name="BuiltIn_Print_Titles" localSheetId="25">'PLAZOS EXOGENA'!#REF!</definedName>
    <definedName name="BuiltIn_Print_Titles" localSheetId="26">#REF!</definedName>
    <definedName name="BuiltIn_Print_Titles" localSheetId="19">#REF!</definedName>
    <definedName name="BuiltIn_Print_Titles">#REF!</definedName>
    <definedName name="CALDECNM" localSheetId="26">#REF!</definedName>
    <definedName name="CALDECNM" localSheetId="19">#REF!</definedName>
    <definedName name="CALDECNM">#REF!</definedName>
    <definedName name="CALENDARIO" localSheetId="26">#REF!</definedName>
    <definedName name="CALENDARIO" localSheetId="19">#REF!</definedName>
    <definedName name="CALENDARIO">#REF!</definedName>
    <definedName name="CAN" localSheetId="25">'PLAZOS EXOGENA'!#REF!</definedName>
    <definedName name="CAN" localSheetId="26">#REF!</definedName>
    <definedName name="CAN" localSheetId="19">#REF!</definedName>
    <definedName name="CAN">#REF!</definedName>
    <definedName name="cantidad" localSheetId="25">'PLAZOS EXOGENA'!#REF!</definedName>
    <definedName name="cantidad" localSheetId="26">#REF!</definedName>
    <definedName name="cantidad" localSheetId="19">#REF!</definedName>
    <definedName name="cantidad">#REF!</definedName>
    <definedName name="CantObraDefinitiva" localSheetId="0" hidden="1">{"SUMINISTRO E INSTALACIÓN CANALETAS L=7.50"}</definedName>
    <definedName name="CantObraDefinitiva" localSheetId="25" hidden="1">{"SUMINISTRO E INSTALACIÓN CANALETAS L=7.50"}</definedName>
    <definedName name="CantObraDefinitiva" localSheetId="26" hidden="1">{"SUMINISTRO E INSTALACIÓN CANALETAS L=7.50"}</definedName>
    <definedName name="CantObraDefinitiva" localSheetId="19" hidden="1">{"SUMINISTRO E INSTALACIÓN CANALETAS L=7.50"}</definedName>
    <definedName name="CantObraDefinitiva" hidden="1">{"SUMINISTRO E INSTALACIÓN CANALETAS L=7.50"}</definedName>
    <definedName name="Caracter" localSheetId="26">#REF!</definedName>
    <definedName name="Caracter" localSheetId="19">#REF!</definedName>
    <definedName name="Caracter">#REF!</definedName>
    <definedName name="CARLOS" localSheetId="26">#REF!</definedName>
    <definedName name="CARLOS" localSheetId="19">#REF!</definedName>
    <definedName name="CARLOS">#REF!</definedName>
    <definedName name="Carlos2018" localSheetId="26">#REF!</definedName>
    <definedName name="Carlos2018" localSheetId="19">#REF!</definedName>
    <definedName name="Carlos2018">#REF!</definedName>
    <definedName name="CARRO" localSheetId="26">#REF!</definedName>
    <definedName name="CARRO" localSheetId="19">#REF!</definedName>
    <definedName name="CARRO">#REF!</definedName>
    <definedName name="Categorias" localSheetId="26">OFFSET(#REF!, 0, 0, COUNTA(#REF!) - 2)</definedName>
    <definedName name="Categorias" localSheetId="19">OFFSET(#REF!, 0, 0, COUNTA(#REF!) - 2)</definedName>
    <definedName name="Categorias">OFFSET(#REF!, 0, 0, COUNTA(#REF!) - 2)</definedName>
    <definedName name="Categorías" localSheetId="26">#REF!</definedName>
    <definedName name="Categorías" localSheetId="19">#REF!</definedName>
    <definedName name="Categorías">#REF!</definedName>
    <definedName name="catorce" localSheetId="0" hidden="1">{"'S. C. B.'!$E$207"}</definedName>
    <definedName name="catorce" localSheetId="26" hidden="1">{"'S. C. B.'!$E$207"}</definedName>
    <definedName name="catorce" localSheetId="19" hidden="1">{"'S. C. B.'!$E$207"}</definedName>
    <definedName name="catorce" hidden="1">{"'S. C. B.'!$E$207"}</definedName>
    <definedName name="CBTE" localSheetId="25">'PLAZOS EXOGENA'!#REF!</definedName>
    <definedName name="CBTE" localSheetId="26">#REF!</definedName>
    <definedName name="CBTE" localSheetId="19">#REF!</definedName>
    <definedName name="CBTE">#REF!</definedName>
    <definedName name="CC" localSheetId="25">'PLAZOS EXOGENA'!#REF!</definedName>
    <definedName name="CC" localSheetId="26">#REF!</definedName>
    <definedName name="CC" localSheetId="19">#REF!</definedName>
    <definedName name="CC">#REF!</definedName>
    <definedName name="CDAARA" localSheetId="0" hidden="1">{"'S. C. B.'!$E$207"}</definedName>
    <definedName name="CDAARA" localSheetId="25" hidden="1">{"'S. C. B.'!$E$207"}</definedName>
    <definedName name="CDAARA" localSheetId="26" hidden="1">{"'S. C. B.'!$E$207"}</definedName>
    <definedName name="CDAARA" localSheetId="19" hidden="1">{"'S. C. B.'!$E$207"}</definedName>
    <definedName name="CDAARA" hidden="1">{"'S. C. B.'!$E$207"}</definedName>
    <definedName name="Centro" localSheetId="26">#REF!</definedName>
    <definedName name="Centro" localSheetId="19">#REF!</definedName>
    <definedName name="Centro">#REF!</definedName>
    <definedName name="CESANTIAS" localSheetId="25">'PLAZOS EXOGENA'!#REF!</definedName>
    <definedName name="CESANTIAS" localSheetId="26">#REF!</definedName>
    <definedName name="CESANTIAS" localSheetId="19">#REF!</definedName>
    <definedName name="CESANTIAS">#REF!</definedName>
    <definedName name="CFIN" localSheetId="26">#REF!</definedName>
    <definedName name="CFIN" localSheetId="19">#REF!</definedName>
    <definedName name="CFIN">#REF!</definedName>
    <definedName name="CFNAL" localSheetId="0" hidden="1">{"'S. C. B.'!$E$207"}</definedName>
    <definedName name="CFNAL" localSheetId="25" hidden="1">{"'S. C. B.'!$E$207"}</definedName>
    <definedName name="CFNAL" localSheetId="26" hidden="1">{"'S. C. B.'!$E$207"}</definedName>
    <definedName name="CFNAL" localSheetId="19" hidden="1">{"'S. C. B.'!$E$207"}</definedName>
    <definedName name="CFNAL" hidden="1">{"'S. C. B.'!$E$207"}</definedName>
    <definedName name="CIA" localSheetId="25">'PLAZOS EXOGENA'!#REF!</definedName>
    <definedName name="CIA" localSheetId="26">#REF!</definedName>
    <definedName name="CIA" localSheetId="19">#REF!</definedName>
    <definedName name="CIA">#REF!</definedName>
    <definedName name="CIIU" localSheetId="26">#REF!</definedName>
    <definedName name="CIIU" localSheetId="19">#REF!</definedName>
    <definedName name="CIIU">#REF!</definedName>
    <definedName name="CIIUNM" localSheetId="26">#REF!</definedName>
    <definedName name="CIIUNM" localSheetId="19">#REF!</definedName>
    <definedName name="CIIUNM">#REF!</definedName>
    <definedName name="cinco" localSheetId="0" hidden="1">{"'S. C. B.'!$E$207"}</definedName>
    <definedName name="cinco" localSheetId="26" hidden="1">{"'S. C. B.'!$E$207"}</definedName>
    <definedName name="cinco" localSheetId="19" hidden="1">{"'S. C. B.'!$E$207"}</definedName>
    <definedName name="cinco" hidden="1">{"'S. C. B.'!$E$207"}</definedName>
    <definedName name="CINCUENTA" localSheetId="25">'PLAZOS EXOGENA'!#REF!,'PLAZOS EXOGENA'!#REF!</definedName>
    <definedName name="CINCUENTA" localSheetId="26">#REF!,#REF!</definedName>
    <definedName name="CINCUENTA" localSheetId="19">#REF!,#REF!</definedName>
    <definedName name="CINCUENTA">#REF!,#REF!</definedName>
    <definedName name="CINI" localSheetId="26">#REF!</definedName>
    <definedName name="CINI" localSheetId="19">#REF!</definedName>
    <definedName name="CINI">#REF!</definedName>
    <definedName name="CIR" localSheetId="25">'PLAZOS EXOGENA'!#REF!</definedName>
    <definedName name="CIR" localSheetId="26">#REF!</definedName>
    <definedName name="CIR" localSheetId="19">#REF!</definedName>
    <definedName name="CIR">#REF!</definedName>
    <definedName name="Ciudad" localSheetId="26">#REF!</definedName>
    <definedName name="Ciudad" localSheetId="19">#REF!</definedName>
    <definedName name="Ciudad">#REF!</definedName>
    <definedName name="clase" localSheetId="26">#REF!</definedName>
    <definedName name="clase" localSheetId="19">#REF!</definedName>
    <definedName name="clase">#REF!</definedName>
    <definedName name="CLASEDEC" localSheetId="26">#REF!</definedName>
    <definedName name="CLASEDEC" localSheetId="19">#REF!</definedName>
    <definedName name="CLASEDEC">#REF!</definedName>
    <definedName name="CLASEDECNM" localSheetId="26">#REF!</definedName>
    <definedName name="CLASEDECNM" localSheetId="19">#REF!</definedName>
    <definedName name="CLASEDECNM">#REF!</definedName>
    <definedName name="Claudia2014" localSheetId="26">#REF!</definedName>
    <definedName name="Claudia2014" localSheetId="19">#REF!</definedName>
    <definedName name="Claudia2014">#REF!</definedName>
    <definedName name="Claudia2018" localSheetId="26">#REF!</definedName>
    <definedName name="Claudia2018" localSheetId="19">#REF!</definedName>
    <definedName name="Claudia2018">#REF!</definedName>
    <definedName name="COD_ACT" localSheetId="25">'PLAZOS EXOGENA'!#REF!</definedName>
    <definedName name="COD_ACT" localSheetId="26">#REF!</definedName>
    <definedName name="COD_ACT" localSheetId="19">#REF!</definedName>
    <definedName name="COD_ACT">#REF!</definedName>
    <definedName name="COD_ACTI" localSheetId="25">'PLAZOS EXOGENA'!#REF!</definedName>
    <definedName name="COD_ACTI" localSheetId="26">#REF!</definedName>
    <definedName name="COD_ACTI" localSheetId="19">#REF!</definedName>
    <definedName name="COD_ACTI">#REF!</definedName>
    <definedName name="COD_BANCOS" localSheetId="26">#REF!</definedName>
    <definedName name="COD_BANCOS" localSheetId="19">#REF!</definedName>
    <definedName name="COD_BANCOS">#REF!</definedName>
    <definedName name="COD_CON_RF" localSheetId="25">'PLAZOS EXOGENA'!#REF!</definedName>
    <definedName name="COD_CON_RF" localSheetId="26">#REF!</definedName>
    <definedName name="COD_CON_RF" localSheetId="19">#REF!</definedName>
    <definedName name="COD_CON_RF">#REF!</definedName>
    <definedName name="COD_CTA_NOM" localSheetId="25">'PLAZOS EXOGENA'!#REF!</definedName>
    <definedName name="COD_CTA_NOM" localSheetId="26">#REF!</definedName>
    <definedName name="COD_CTA_NOM" localSheetId="19">#REF!</definedName>
    <definedName name="COD_CTA_NOM">#REF!</definedName>
    <definedName name="COD_DCTO" localSheetId="25">'PLAZOS EXOGENA'!#REF!</definedName>
    <definedName name="COD_DCTO" localSheetId="26">#REF!</definedName>
    <definedName name="COD_DCTO" localSheetId="19">#REF!</definedName>
    <definedName name="COD_DCTO">#REF!</definedName>
    <definedName name="COD_DIAN" localSheetId="25">'PLAZOS EXOGENA'!#REF!</definedName>
    <definedName name="COD_DIAN" localSheetId="26">#REF!</definedName>
    <definedName name="COD_DIAN" localSheetId="19">#REF!</definedName>
    <definedName name="COD_DIAN">#REF!</definedName>
    <definedName name="COD_PUC" localSheetId="25">'PLAZOS EXOGENA'!#REF!</definedName>
    <definedName name="COD_PUC" localSheetId="26">#REF!</definedName>
    <definedName name="COD_PUC" localSheetId="19">#REF!</definedName>
    <definedName name="COD_PUC">#REF!</definedName>
    <definedName name="COD_REPRE" localSheetId="25">'PLAZOS EXOGENA'!#REF!</definedName>
    <definedName name="COD_REPRE" localSheetId="26">#REF!</definedName>
    <definedName name="COD_REPRE" localSheetId="19">#REF!</definedName>
    <definedName name="COD_REPRE">#REF!</definedName>
    <definedName name="COD_REPRES" localSheetId="25">'PLAZOS EXOGENA'!#REF!</definedName>
    <definedName name="COD_REPRES" localSheetId="26">#REF!</definedName>
    <definedName name="COD_REPRES" localSheetId="19">#REF!</definedName>
    <definedName name="COD_REPRES">#REF!</definedName>
    <definedName name="CODADMON" localSheetId="25">'PLAZOS EXOGENA'!#REF!</definedName>
    <definedName name="CODADMON" localSheetId="26">#REF!</definedName>
    <definedName name="CODADMON" localSheetId="19">#REF!</definedName>
    <definedName name="CODADMON">#REF!</definedName>
    <definedName name="CODADMONNM" localSheetId="26">#REF!</definedName>
    <definedName name="CODADMONNM" localSheetId="19">#REF!</definedName>
    <definedName name="CODADMONNM">#REF!</definedName>
    <definedName name="CODDOCSNM" localSheetId="26">#REF!</definedName>
    <definedName name="CODDOCSNM" localSheetId="19">#REF!</definedName>
    <definedName name="CODDOCSNM">#REF!</definedName>
    <definedName name="CODIGO" localSheetId="26">#REF!</definedName>
    <definedName name="CODIGO" localSheetId="19">#REF!</definedName>
    <definedName name="CODIGO">#REF!</definedName>
    <definedName name="CODIGO_1A_OCT_10" localSheetId="26">#REF!</definedName>
    <definedName name="CODIGO_1A_OCT_10" localSheetId="19">#REF!</definedName>
    <definedName name="CODIGO_1A_OCT_10">#REF!</definedName>
    <definedName name="CODIGO_1A_OCT_CENTRAL" localSheetId="26">#REF!</definedName>
    <definedName name="CODIGO_1A_OCT_CENTRAL" localSheetId="19">#REF!</definedName>
    <definedName name="CODIGO_1A_OCT_CENTRAL">#REF!</definedName>
    <definedName name="CODIGO_CENTRAL" localSheetId="26">#REF!</definedName>
    <definedName name="CODIGO_CENTRAL" localSheetId="19">#REF!</definedName>
    <definedName name="CODIGO_CENTRAL">#REF!</definedName>
    <definedName name="Codigo_Ctro_Costos_Grupo" localSheetId="25">'PLAZOS EXOGENA'!#REF!</definedName>
    <definedName name="Codigo_Ctro_Costos_Grupo" localSheetId="26">#REF!</definedName>
    <definedName name="Codigo_Ctro_Costos_Grupo" localSheetId="19">#REF!</definedName>
    <definedName name="Codigo_Ctro_Costos_Grupo">#REF!</definedName>
    <definedName name="Codigo_CtroCostos" localSheetId="25">'PLAZOS EXOGENA'!#REF!</definedName>
    <definedName name="Codigo_CtroCostos" localSheetId="26">#REF!</definedName>
    <definedName name="Codigo_CtroCostos" localSheetId="19">#REF!</definedName>
    <definedName name="Codigo_CtroCostos">#REF!</definedName>
    <definedName name="Codigo01" localSheetId="25">'PLAZOS EXOGENA'!#REF!</definedName>
    <definedName name="Codigo01" localSheetId="26">#REF!</definedName>
    <definedName name="Codigo01" localSheetId="19">#REF!</definedName>
    <definedName name="Codigo01">#REF!</definedName>
    <definedName name="Codigo02" localSheetId="25">'PLAZOS EXOGENA'!#REF!</definedName>
    <definedName name="Codigo02" localSheetId="26">#REF!</definedName>
    <definedName name="Codigo02" localSheetId="19">#REF!</definedName>
    <definedName name="Codigo02">#REF!</definedName>
    <definedName name="Codigo03" localSheetId="25">'PLAZOS EXOGENA'!#REF!</definedName>
    <definedName name="Codigo03" localSheetId="26">#REF!</definedName>
    <definedName name="Codigo03" localSheetId="19">#REF!</definedName>
    <definedName name="Codigo03">#REF!</definedName>
    <definedName name="Codigo05" localSheetId="25">'PLAZOS EXOGENA'!#REF!</definedName>
    <definedName name="Codigo05" localSheetId="26">#REF!</definedName>
    <definedName name="Codigo05" localSheetId="19">#REF!</definedName>
    <definedName name="Codigo05">#REF!</definedName>
    <definedName name="Codigo06" localSheetId="25">'PLAZOS EXOGENA'!#REF!</definedName>
    <definedName name="Codigo06" localSheetId="26">#REF!</definedName>
    <definedName name="Codigo06" localSheetId="19">#REF!</definedName>
    <definedName name="Codigo06">#REF!</definedName>
    <definedName name="Codigo07" localSheetId="25">'PLAZOS EXOGENA'!#REF!</definedName>
    <definedName name="Codigo07" localSheetId="26">#REF!</definedName>
    <definedName name="Codigo07" localSheetId="19">#REF!</definedName>
    <definedName name="Codigo07">#REF!</definedName>
    <definedName name="Codigo08" localSheetId="25">'PLAZOS EXOGENA'!#REF!</definedName>
    <definedName name="Codigo08" localSheetId="26">#REF!</definedName>
    <definedName name="Codigo08" localSheetId="19">#REF!</definedName>
    <definedName name="Codigo08">#REF!</definedName>
    <definedName name="Codigo09" localSheetId="25">'PLAZOS EXOGENA'!#REF!</definedName>
    <definedName name="Codigo09" localSheetId="26">#REF!</definedName>
    <definedName name="Codigo09" localSheetId="19">#REF!</definedName>
    <definedName name="Codigo09">#REF!</definedName>
    <definedName name="Codigo1" localSheetId="25">'PLAZOS EXOGENA'!#REF!</definedName>
    <definedName name="Codigo1" localSheetId="26">#REF!</definedName>
    <definedName name="Codigo1" localSheetId="19">#REF!</definedName>
    <definedName name="Codigo1">#REF!</definedName>
    <definedName name="Codigo10" localSheetId="25">'PLAZOS EXOGENA'!#REF!</definedName>
    <definedName name="Codigo10" localSheetId="26">#REF!</definedName>
    <definedName name="Codigo10" localSheetId="19">#REF!</definedName>
    <definedName name="Codigo10">#REF!</definedName>
    <definedName name="Codigo11" localSheetId="25">'PLAZOS EXOGENA'!#REF!</definedName>
    <definedName name="Codigo11" localSheetId="26">#REF!</definedName>
    <definedName name="Codigo11" localSheetId="19">#REF!</definedName>
    <definedName name="Codigo11">#REF!</definedName>
    <definedName name="Codigo12" localSheetId="25">'PLAZOS EXOGENA'!#REF!</definedName>
    <definedName name="Codigo12" localSheetId="26">#REF!</definedName>
    <definedName name="Codigo12" localSheetId="19">#REF!</definedName>
    <definedName name="Codigo12">#REF!</definedName>
    <definedName name="Codigo13" localSheetId="25">'PLAZOS EXOGENA'!#REF!</definedName>
    <definedName name="Codigo13" localSheetId="26">#REF!</definedName>
    <definedName name="Codigo13" localSheetId="19">#REF!</definedName>
    <definedName name="Codigo13">#REF!</definedName>
    <definedName name="Codigo14" localSheetId="25">'PLAZOS EXOGENA'!#REF!</definedName>
    <definedName name="Codigo14" localSheetId="26">#REF!</definedName>
    <definedName name="Codigo14" localSheetId="19">#REF!</definedName>
    <definedName name="Codigo14">#REF!</definedName>
    <definedName name="Codigo15" localSheetId="25">'PLAZOS EXOGENA'!#REF!</definedName>
    <definedName name="Codigo15" localSheetId="26">#REF!</definedName>
    <definedName name="Codigo15" localSheetId="19">#REF!</definedName>
    <definedName name="Codigo15">#REF!</definedName>
    <definedName name="Codigo16" localSheetId="25">'PLAZOS EXOGENA'!#REF!</definedName>
    <definedName name="Codigo16" localSheetId="26">#REF!</definedName>
    <definedName name="Codigo16" localSheetId="19">#REF!</definedName>
    <definedName name="Codigo16">#REF!</definedName>
    <definedName name="Codigo17" localSheetId="25">'PLAZOS EXOGENA'!#REF!</definedName>
    <definedName name="Codigo17" localSheetId="26">#REF!</definedName>
    <definedName name="Codigo17" localSheetId="19">#REF!</definedName>
    <definedName name="Codigo17">#REF!</definedName>
    <definedName name="Codigo18" localSheetId="25">'PLAZOS EXOGENA'!#REF!</definedName>
    <definedName name="Codigo18" localSheetId="26">#REF!</definedName>
    <definedName name="Codigo18" localSheetId="19">#REF!</definedName>
    <definedName name="Codigo18">#REF!</definedName>
    <definedName name="Codigo19" localSheetId="25">'PLAZOS EXOGENA'!#REF!</definedName>
    <definedName name="Codigo19" localSheetId="26">#REF!</definedName>
    <definedName name="Codigo19" localSheetId="19">#REF!</definedName>
    <definedName name="Codigo19">#REF!</definedName>
    <definedName name="CODIGO2" localSheetId="26">#REF!</definedName>
    <definedName name="CODIGO2" localSheetId="19">#REF!</definedName>
    <definedName name="CODIGO2">#REF!</definedName>
    <definedName name="Codigo20" localSheetId="25">'PLAZOS EXOGENA'!#REF!</definedName>
    <definedName name="Codigo20" localSheetId="26">#REF!</definedName>
    <definedName name="Codigo20" localSheetId="19">#REF!</definedName>
    <definedName name="Codigo20">#REF!</definedName>
    <definedName name="Codigo21" localSheetId="25">'PLAZOS EXOGENA'!#REF!</definedName>
    <definedName name="Codigo21" localSheetId="26">#REF!</definedName>
    <definedName name="Codigo21" localSheetId="19">#REF!</definedName>
    <definedName name="Codigo21">#REF!</definedName>
    <definedName name="Codigo22" localSheetId="25">'PLAZOS EXOGENA'!#REF!</definedName>
    <definedName name="Codigo22" localSheetId="26">#REF!</definedName>
    <definedName name="Codigo22" localSheetId="19">#REF!</definedName>
    <definedName name="Codigo22">#REF!</definedName>
    <definedName name="Codigo23" localSheetId="25">'PLAZOS EXOGENA'!#REF!</definedName>
    <definedName name="Codigo23" localSheetId="26">#REF!</definedName>
    <definedName name="Codigo23" localSheetId="19">#REF!</definedName>
    <definedName name="Codigo23">#REF!</definedName>
    <definedName name="Codigo24" localSheetId="25">'PLAZOS EXOGENA'!#REF!</definedName>
    <definedName name="Codigo24" localSheetId="26">#REF!</definedName>
    <definedName name="Codigo24" localSheetId="19">#REF!</definedName>
    <definedName name="Codigo24">#REF!</definedName>
    <definedName name="Codigo25" localSheetId="25">'PLAZOS EXOGENA'!#REF!</definedName>
    <definedName name="Codigo25" localSheetId="26">#REF!</definedName>
    <definedName name="Codigo25" localSheetId="19">#REF!</definedName>
    <definedName name="Codigo25">#REF!</definedName>
    <definedName name="Codigo26" localSheetId="25">'PLAZOS EXOGENA'!#REF!</definedName>
    <definedName name="Codigo26" localSheetId="26">#REF!</definedName>
    <definedName name="Codigo26" localSheetId="19">#REF!</definedName>
    <definedName name="Codigo26">#REF!</definedName>
    <definedName name="Codigo27" localSheetId="25">'PLAZOS EXOGENA'!#REF!</definedName>
    <definedName name="Codigo27" localSheetId="26">#REF!</definedName>
    <definedName name="Codigo27" localSheetId="19">#REF!</definedName>
    <definedName name="Codigo27">#REF!</definedName>
    <definedName name="Codigo28" localSheetId="25">'PLAZOS EXOGENA'!#REF!</definedName>
    <definedName name="Codigo28" localSheetId="26">#REF!</definedName>
    <definedName name="Codigo28" localSheetId="19">#REF!</definedName>
    <definedName name="Codigo28">#REF!</definedName>
    <definedName name="Codigo29" localSheetId="25">'PLAZOS EXOGENA'!#REF!</definedName>
    <definedName name="Codigo29" localSheetId="26">#REF!</definedName>
    <definedName name="Codigo29" localSheetId="19">#REF!</definedName>
    <definedName name="Codigo29">#REF!</definedName>
    <definedName name="Codigo30" localSheetId="25">'PLAZOS EXOGENA'!#REF!</definedName>
    <definedName name="Codigo30" localSheetId="26">#REF!</definedName>
    <definedName name="Codigo30" localSheetId="19">#REF!</definedName>
    <definedName name="Codigo30">#REF!</definedName>
    <definedName name="Codigo31" localSheetId="25">'PLAZOS EXOGENA'!#REF!</definedName>
    <definedName name="Codigo31" localSheetId="26">#REF!</definedName>
    <definedName name="Codigo31" localSheetId="19">#REF!</definedName>
    <definedName name="Codigo31">#REF!</definedName>
    <definedName name="Codigo32" localSheetId="25">'PLAZOS EXOGENA'!#REF!</definedName>
    <definedName name="Codigo32" localSheetId="26">#REF!</definedName>
    <definedName name="Codigo32" localSheetId="19">#REF!</definedName>
    <definedName name="Codigo32">#REF!</definedName>
    <definedName name="Codigo33" localSheetId="25">'PLAZOS EXOGENA'!#REF!</definedName>
    <definedName name="Codigo33" localSheetId="26">#REF!</definedName>
    <definedName name="Codigo33" localSheetId="19">#REF!</definedName>
    <definedName name="Codigo33">#REF!</definedName>
    <definedName name="Codigo35" localSheetId="25">'PLAZOS EXOGENA'!#REF!</definedName>
    <definedName name="Codigo35" localSheetId="26">#REF!</definedName>
    <definedName name="Codigo35" localSheetId="19">#REF!</definedName>
    <definedName name="Codigo35">#REF!</definedName>
    <definedName name="Codigo36" localSheetId="25">'PLAZOS EXOGENA'!#REF!</definedName>
    <definedName name="Codigo36" localSheetId="26">#REF!</definedName>
    <definedName name="Codigo36" localSheetId="19">#REF!</definedName>
    <definedName name="Codigo36">#REF!</definedName>
    <definedName name="Codigo37" localSheetId="25">'PLAZOS EXOGENA'!#REF!</definedName>
    <definedName name="Codigo37" localSheetId="26">#REF!</definedName>
    <definedName name="Codigo37" localSheetId="19">#REF!</definedName>
    <definedName name="Codigo37">#REF!</definedName>
    <definedName name="Codigo38" localSheetId="25">'PLAZOS EXOGENA'!#REF!</definedName>
    <definedName name="Codigo38" localSheetId="26">#REF!</definedName>
    <definedName name="Codigo38" localSheetId="19">#REF!</definedName>
    <definedName name="Codigo38">#REF!</definedName>
    <definedName name="Codigo39" localSheetId="25">'PLAZOS EXOGENA'!#REF!</definedName>
    <definedName name="Codigo39" localSheetId="26">#REF!</definedName>
    <definedName name="Codigo39" localSheetId="19">#REF!</definedName>
    <definedName name="Codigo39">#REF!</definedName>
    <definedName name="Codigo41" localSheetId="25">'PLAZOS EXOGENA'!#REF!</definedName>
    <definedName name="Codigo41" localSheetId="26">#REF!</definedName>
    <definedName name="Codigo41" localSheetId="19">#REF!</definedName>
    <definedName name="Codigo41">#REF!</definedName>
    <definedName name="Codigo42" localSheetId="25">'PLAZOS EXOGENA'!#REF!</definedName>
    <definedName name="Codigo42" localSheetId="26">#REF!</definedName>
    <definedName name="Codigo42" localSheetId="19">#REF!</definedName>
    <definedName name="Codigo42">#REF!</definedName>
    <definedName name="Codigo43" localSheetId="25">'PLAZOS EXOGENA'!#REF!</definedName>
    <definedName name="Codigo43" localSheetId="26">#REF!</definedName>
    <definedName name="Codigo43" localSheetId="19">#REF!</definedName>
    <definedName name="Codigo43">#REF!</definedName>
    <definedName name="Codigo45" localSheetId="25">'PLAZOS EXOGENA'!#REF!</definedName>
    <definedName name="Codigo45" localSheetId="26">#REF!</definedName>
    <definedName name="Codigo45" localSheetId="19">#REF!</definedName>
    <definedName name="Codigo45">#REF!</definedName>
    <definedName name="Codigo461" localSheetId="25">'PLAZOS EXOGENA'!#REF!</definedName>
    <definedName name="Codigo461" localSheetId="26">#REF!</definedName>
    <definedName name="Codigo461" localSheetId="19">#REF!</definedName>
    <definedName name="Codigo461">#REF!</definedName>
    <definedName name="Codigo462" localSheetId="25">'PLAZOS EXOGENA'!#REF!</definedName>
    <definedName name="Codigo462" localSheetId="26">#REF!</definedName>
    <definedName name="Codigo462" localSheetId="19">#REF!</definedName>
    <definedName name="Codigo462">#REF!</definedName>
    <definedName name="Codigo463" localSheetId="25">'PLAZOS EXOGENA'!#REF!</definedName>
    <definedName name="Codigo463" localSheetId="26">#REF!</definedName>
    <definedName name="Codigo463" localSheetId="19">#REF!</definedName>
    <definedName name="Codigo463">#REF!</definedName>
    <definedName name="Codigo464" localSheetId="25">'PLAZOS EXOGENA'!#REF!</definedName>
    <definedName name="Codigo464" localSheetId="26">#REF!</definedName>
    <definedName name="Codigo464" localSheetId="19">#REF!</definedName>
    <definedName name="Codigo464">#REF!</definedName>
    <definedName name="Codigo465" localSheetId="25">'PLAZOS EXOGENA'!#REF!</definedName>
    <definedName name="Codigo465" localSheetId="26">#REF!</definedName>
    <definedName name="Codigo465" localSheetId="19">#REF!</definedName>
    <definedName name="Codigo465">#REF!</definedName>
    <definedName name="Codigo466" localSheetId="25">'PLAZOS EXOGENA'!#REF!</definedName>
    <definedName name="Codigo466" localSheetId="26">#REF!</definedName>
    <definedName name="Codigo466" localSheetId="19">#REF!</definedName>
    <definedName name="Codigo466">#REF!</definedName>
    <definedName name="Codigo469" localSheetId="25">'PLAZOS EXOGENA'!#REF!</definedName>
    <definedName name="Codigo469" localSheetId="26">#REF!</definedName>
    <definedName name="Codigo469" localSheetId="19">#REF!</definedName>
    <definedName name="Codigo469">#REF!</definedName>
    <definedName name="Codigo471" localSheetId="25">'PLAZOS EXOGENA'!#REF!</definedName>
    <definedName name="Codigo471" localSheetId="26">#REF!</definedName>
    <definedName name="Codigo471" localSheetId="19">#REF!</definedName>
    <definedName name="Codigo471">#REF!</definedName>
    <definedName name="Codigo472" localSheetId="25">'PLAZOS EXOGENA'!#REF!</definedName>
    <definedName name="Codigo472" localSheetId="26">#REF!</definedName>
    <definedName name="Codigo472" localSheetId="19">#REF!</definedName>
    <definedName name="Codigo472">#REF!</definedName>
    <definedName name="Codigo473" localSheetId="25">'PLAZOS EXOGENA'!#REF!</definedName>
    <definedName name="Codigo473" localSheetId="26">#REF!</definedName>
    <definedName name="Codigo473" localSheetId="19">#REF!</definedName>
    <definedName name="Codigo473">#REF!</definedName>
    <definedName name="Codigo474" localSheetId="25">'PLAZOS EXOGENA'!#REF!</definedName>
    <definedName name="Codigo474" localSheetId="26">#REF!</definedName>
    <definedName name="Codigo474" localSheetId="19">#REF!</definedName>
    <definedName name="Codigo474">#REF!</definedName>
    <definedName name="Codigo475" localSheetId="25">'PLAZOS EXOGENA'!#REF!</definedName>
    <definedName name="Codigo475" localSheetId="26">#REF!</definedName>
    <definedName name="Codigo475" localSheetId="19">#REF!</definedName>
    <definedName name="Codigo475">#REF!</definedName>
    <definedName name="Codigo476" localSheetId="25">'PLAZOS EXOGENA'!#REF!</definedName>
    <definedName name="Codigo476" localSheetId="26">#REF!</definedName>
    <definedName name="Codigo476" localSheetId="19">#REF!</definedName>
    <definedName name="Codigo476">#REF!</definedName>
    <definedName name="Codigo477" localSheetId="25">'PLAZOS EXOGENA'!#REF!</definedName>
    <definedName name="Codigo477" localSheetId="26">#REF!</definedName>
    <definedName name="Codigo477" localSheetId="19">#REF!</definedName>
    <definedName name="Codigo477">#REF!</definedName>
    <definedName name="Codigo478" localSheetId="25">'PLAZOS EXOGENA'!#REF!</definedName>
    <definedName name="Codigo478" localSheetId="26">#REF!</definedName>
    <definedName name="Codigo478" localSheetId="19">#REF!</definedName>
    <definedName name="Codigo478">#REF!</definedName>
    <definedName name="Codigo479" localSheetId="25">'PLAZOS EXOGENA'!#REF!</definedName>
    <definedName name="Codigo479" localSheetId="26">#REF!</definedName>
    <definedName name="Codigo479" localSheetId="19">#REF!</definedName>
    <definedName name="Codigo479">#REF!</definedName>
    <definedName name="Codigo49" localSheetId="25">'PLAZOS EXOGENA'!#REF!</definedName>
    <definedName name="Codigo49" localSheetId="26">#REF!</definedName>
    <definedName name="Codigo49" localSheetId="19">#REF!</definedName>
    <definedName name="Codigo49">#REF!</definedName>
    <definedName name="Codigo50" localSheetId="25">'PLAZOS EXOGENA'!#REF!</definedName>
    <definedName name="Codigo50" localSheetId="26">#REF!</definedName>
    <definedName name="Codigo50" localSheetId="19">#REF!</definedName>
    <definedName name="Codigo50">#REF!</definedName>
    <definedName name="Codigo51" localSheetId="25">'PLAZOS EXOGENA'!#REF!</definedName>
    <definedName name="Codigo51" localSheetId="26">#REF!</definedName>
    <definedName name="Codigo51" localSheetId="19">#REF!</definedName>
    <definedName name="Codigo51">#REF!</definedName>
    <definedName name="Codigo52" localSheetId="25">'PLAZOS EXOGENA'!#REF!</definedName>
    <definedName name="Codigo52" localSheetId="26">#REF!</definedName>
    <definedName name="Codigo52" localSheetId="19">#REF!</definedName>
    <definedName name="Codigo52">#REF!</definedName>
    <definedName name="Codigo53" localSheetId="25">'PLAZOS EXOGENA'!#REF!</definedName>
    <definedName name="Codigo53" localSheetId="26">#REF!</definedName>
    <definedName name="Codigo53" localSheetId="19">#REF!</definedName>
    <definedName name="Codigo53">#REF!</definedName>
    <definedName name="Codigo55" localSheetId="25">'PLAZOS EXOGENA'!#REF!</definedName>
    <definedName name="Codigo55" localSheetId="26">#REF!</definedName>
    <definedName name="Codigo55" localSheetId="19">#REF!</definedName>
    <definedName name="Codigo55">#REF!</definedName>
    <definedName name="Codigo56" localSheetId="25">'PLAZOS EXOGENA'!#REF!</definedName>
    <definedName name="Codigo56" localSheetId="26">#REF!</definedName>
    <definedName name="Codigo56" localSheetId="19">#REF!</definedName>
    <definedName name="Codigo56">#REF!</definedName>
    <definedName name="Codigo58" localSheetId="25">'PLAZOS EXOGENA'!#REF!</definedName>
    <definedName name="Codigo58" localSheetId="26">#REF!</definedName>
    <definedName name="Codigo58" localSheetId="19">#REF!</definedName>
    <definedName name="Codigo58">#REF!</definedName>
    <definedName name="Codigo59" localSheetId="25">'PLAZOS EXOGENA'!#REF!</definedName>
    <definedName name="Codigo59" localSheetId="26">#REF!</definedName>
    <definedName name="Codigo59" localSheetId="19">#REF!</definedName>
    <definedName name="Codigo59">#REF!</definedName>
    <definedName name="Codigo60" localSheetId="25">'PLAZOS EXOGENA'!#REF!</definedName>
    <definedName name="Codigo60" localSheetId="26">#REF!</definedName>
    <definedName name="Codigo60" localSheetId="19">#REF!</definedName>
    <definedName name="Codigo60">#REF!</definedName>
    <definedName name="Codigo61" localSheetId="25">'PLAZOS EXOGENA'!#REF!</definedName>
    <definedName name="Codigo61" localSheetId="26">#REF!</definedName>
    <definedName name="Codigo61" localSheetId="19">#REF!</definedName>
    <definedName name="Codigo61">#REF!</definedName>
    <definedName name="Codigo62" localSheetId="25">'PLAZOS EXOGENA'!#REF!</definedName>
    <definedName name="Codigo62" localSheetId="26">#REF!</definedName>
    <definedName name="Codigo62" localSheetId="19">#REF!</definedName>
    <definedName name="Codigo62">#REF!</definedName>
    <definedName name="Codigo63" localSheetId="25">'PLAZOS EXOGENA'!#REF!</definedName>
    <definedName name="Codigo63" localSheetId="26">#REF!</definedName>
    <definedName name="Codigo63" localSheetId="19">#REF!</definedName>
    <definedName name="Codigo63">#REF!</definedName>
    <definedName name="Codigo64" localSheetId="25">'PLAZOS EXOGENA'!#REF!</definedName>
    <definedName name="Codigo64" localSheetId="26">#REF!</definedName>
    <definedName name="Codigo64" localSheetId="19">#REF!</definedName>
    <definedName name="Codigo64">#REF!</definedName>
    <definedName name="Codigo65" localSheetId="25">'PLAZOS EXOGENA'!#REF!</definedName>
    <definedName name="Codigo65" localSheetId="26">#REF!</definedName>
    <definedName name="Codigo65" localSheetId="19">#REF!</definedName>
    <definedName name="Codigo65">#REF!</definedName>
    <definedName name="Codigo66" localSheetId="25">'PLAZOS EXOGENA'!#REF!</definedName>
    <definedName name="Codigo66" localSheetId="26">#REF!</definedName>
    <definedName name="Codigo66" localSheetId="19">#REF!</definedName>
    <definedName name="Codigo66">#REF!</definedName>
    <definedName name="Codigo68" localSheetId="25">'PLAZOS EXOGENA'!#REF!</definedName>
    <definedName name="Codigo68" localSheetId="26">#REF!</definedName>
    <definedName name="Codigo68" localSheetId="19">#REF!</definedName>
    <definedName name="Codigo68">#REF!</definedName>
    <definedName name="Codigo69" localSheetId="25">'PLAZOS EXOGENA'!#REF!</definedName>
    <definedName name="Codigo69" localSheetId="26">#REF!</definedName>
    <definedName name="Codigo69" localSheetId="19">#REF!</definedName>
    <definedName name="Codigo69">#REF!</definedName>
    <definedName name="Codigo70" localSheetId="25">'PLAZOS EXOGENA'!#REF!</definedName>
    <definedName name="Codigo70" localSheetId="26">#REF!</definedName>
    <definedName name="Codigo70" localSheetId="19">#REF!</definedName>
    <definedName name="Codigo70">#REF!</definedName>
    <definedName name="Codigo71" localSheetId="25">'PLAZOS EXOGENA'!#REF!</definedName>
    <definedName name="Codigo71" localSheetId="26">#REF!</definedName>
    <definedName name="Codigo71" localSheetId="19">#REF!</definedName>
    <definedName name="Codigo71">#REF!</definedName>
    <definedName name="Codigo72" localSheetId="25">'PLAZOS EXOGENA'!#REF!</definedName>
    <definedName name="Codigo72" localSheetId="26">#REF!</definedName>
    <definedName name="Codigo72" localSheetId="19">#REF!</definedName>
    <definedName name="Codigo72">#REF!</definedName>
    <definedName name="Codigo73" localSheetId="25">'PLAZOS EXOGENA'!#REF!</definedName>
    <definedName name="Codigo73" localSheetId="26">#REF!</definedName>
    <definedName name="Codigo73" localSheetId="19">#REF!</definedName>
    <definedName name="Codigo73">#REF!</definedName>
    <definedName name="Codigo74" localSheetId="25">'PLAZOS EXOGENA'!#REF!</definedName>
    <definedName name="Codigo74" localSheetId="26">#REF!</definedName>
    <definedName name="Codigo74" localSheetId="19">#REF!</definedName>
    <definedName name="Codigo74">#REF!</definedName>
    <definedName name="Codigo75" localSheetId="25">'PLAZOS EXOGENA'!#REF!</definedName>
    <definedName name="Codigo75" localSheetId="26">#REF!</definedName>
    <definedName name="Codigo75" localSheetId="19">#REF!</definedName>
    <definedName name="Codigo75">#REF!</definedName>
    <definedName name="Codigo77" localSheetId="25">'PLAZOS EXOGENA'!#REF!</definedName>
    <definedName name="Codigo77" localSheetId="26">#REF!</definedName>
    <definedName name="Codigo77" localSheetId="19">#REF!</definedName>
    <definedName name="Codigo77">#REF!</definedName>
    <definedName name="Codigo78" localSheetId="25">'PLAZOS EXOGENA'!#REF!</definedName>
    <definedName name="Codigo78" localSheetId="26">#REF!</definedName>
    <definedName name="Codigo78" localSheetId="19">#REF!</definedName>
    <definedName name="Codigo78">#REF!</definedName>
    <definedName name="Codigo79" localSheetId="25">'PLAZOS EXOGENA'!#REF!</definedName>
    <definedName name="Codigo79" localSheetId="26">#REF!</definedName>
    <definedName name="Codigo79" localSheetId="19">#REF!</definedName>
    <definedName name="Codigo79">#REF!</definedName>
    <definedName name="Codigo80" localSheetId="25">'PLAZOS EXOGENA'!#REF!</definedName>
    <definedName name="Codigo80" localSheetId="26">#REF!</definedName>
    <definedName name="Codigo80" localSheetId="19">#REF!</definedName>
    <definedName name="Codigo80">#REF!</definedName>
    <definedName name="Codigo81" localSheetId="25">'PLAZOS EXOGENA'!#REF!</definedName>
    <definedName name="Codigo81" localSheetId="26">#REF!</definedName>
    <definedName name="Codigo81" localSheetId="19">#REF!</definedName>
    <definedName name="Codigo81">#REF!</definedName>
    <definedName name="Codigo82" localSheetId="25">'PLAZOS EXOGENA'!#REF!</definedName>
    <definedName name="Codigo82" localSheetId="26">#REF!</definedName>
    <definedName name="Codigo82" localSheetId="19">#REF!</definedName>
    <definedName name="Codigo82">#REF!</definedName>
    <definedName name="Codigo84" localSheetId="25">'PLAZOS EXOGENA'!#REF!</definedName>
    <definedName name="Codigo84" localSheetId="26">#REF!</definedName>
    <definedName name="Codigo84" localSheetId="19">#REF!</definedName>
    <definedName name="Codigo84">#REF!</definedName>
    <definedName name="Codigo85" localSheetId="25">'PLAZOS EXOGENA'!#REF!</definedName>
    <definedName name="Codigo85" localSheetId="26">#REF!</definedName>
    <definedName name="Codigo85" localSheetId="19">#REF!</definedName>
    <definedName name="Codigo85">#REF!</definedName>
    <definedName name="Codigo86" localSheetId="25">'PLAZOS EXOGENA'!#REF!</definedName>
    <definedName name="Codigo86" localSheetId="26">#REF!</definedName>
    <definedName name="Codigo86" localSheetId="19">#REF!</definedName>
    <definedName name="Codigo86">#REF!</definedName>
    <definedName name="Codigo87" localSheetId="25">'PLAZOS EXOGENA'!#REF!</definedName>
    <definedName name="Codigo87" localSheetId="26">#REF!</definedName>
    <definedName name="Codigo87" localSheetId="19">#REF!</definedName>
    <definedName name="Codigo87">#REF!</definedName>
    <definedName name="Codigo88" localSheetId="25">'PLAZOS EXOGENA'!#REF!</definedName>
    <definedName name="Codigo88" localSheetId="26">#REF!</definedName>
    <definedName name="Codigo88" localSheetId="19">#REF!</definedName>
    <definedName name="Codigo88">#REF!</definedName>
    <definedName name="Codigo90" localSheetId="25">'PLAZOS EXOGENA'!#REF!</definedName>
    <definedName name="Codigo90" localSheetId="26">#REF!</definedName>
    <definedName name="Codigo90" localSheetId="19">#REF!</definedName>
    <definedName name="Codigo90">#REF!</definedName>
    <definedName name="Codigo91" localSheetId="25">'PLAZOS EXOGENA'!#REF!</definedName>
    <definedName name="Codigo91" localSheetId="26">#REF!</definedName>
    <definedName name="Codigo91" localSheetId="19">#REF!</definedName>
    <definedName name="Codigo91">#REF!</definedName>
    <definedName name="Codigo92" localSheetId="25">'PLAZOS EXOGENA'!#REF!</definedName>
    <definedName name="Codigo92" localSheetId="26">#REF!</definedName>
    <definedName name="Codigo92" localSheetId="19">#REF!</definedName>
    <definedName name="Codigo92">#REF!</definedName>
    <definedName name="Codigo93" localSheetId="25">'PLAZOS EXOGENA'!#REF!</definedName>
    <definedName name="Codigo93" localSheetId="26">#REF!</definedName>
    <definedName name="Codigo93" localSheetId="19">#REF!</definedName>
    <definedName name="Codigo93">#REF!</definedName>
    <definedName name="Codigo94" localSheetId="25">'PLAZOS EXOGENA'!#REF!</definedName>
    <definedName name="Codigo94" localSheetId="26">#REF!</definedName>
    <definedName name="Codigo94" localSheetId="19">#REF!</definedName>
    <definedName name="Codigo94">#REF!</definedName>
    <definedName name="Codigo95" localSheetId="25">'PLAZOS EXOGENA'!#REF!</definedName>
    <definedName name="Codigo95" localSheetId="26">#REF!</definedName>
    <definedName name="Codigo95" localSheetId="19">#REF!</definedName>
    <definedName name="Codigo95">#REF!</definedName>
    <definedName name="Codigo96" localSheetId="25">'PLAZOS EXOGENA'!#REF!</definedName>
    <definedName name="Codigo96" localSheetId="26">#REF!</definedName>
    <definedName name="Codigo96" localSheetId="19">#REF!</definedName>
    <definedName name="Codigo96">#REF!</definedName>
    <definedName name="Códigos" localSheetId="26">#REF!</definedName>
    <definedName name="Códigos" localSheetId="19">#REF!</definedName>
    <definedName name="Códigos">#REF!</definedName>
    <definedName name="Codigos_PUC" localSheetId="25">'PLAZOS EXOGENA'!#REF!</definedName>
    <definedName name="Codigos_PUC" localSheetId="26">#REF!</definedName>
    <definedName name="Codigos_PUC" localSheetId="19">#REF!</definedName>
    <definedName name="Codigos_PUC">#REF!</definedName>
    <definedName name="CODREP" localSheetId="25">'PLAZOS EXOGENA'!#REF!</definedName>
    <definedName name="CODREP" localSheetId="26">#REF!</definedName>
    <definedName name="CODREP" localSheetId="19">#REF!</definedName>
    <definedName name="CODREP">#REF!</definedName>
    <definedName name="columnasdias" localSheetId="26">#REF!</definedName>
    <definedName name="columnasdias" localSheetId="19">#REF!</definedName>
    <definedName name="columnasdias">#REF!</definedName>
    <definedName name="com" localSheetId="25">'PLAZOS EXOGENA'!#REF!</definedName>
    <definedName name="com" localSheetId="26">#REF!</definedName>
    <definedName name="com" localSheetId="19">#REF!</definedName>
    <definedName name="com">#REF!</definedName>
    <definedName name="ComD" localSheetId="26">#REF!</definedName>
    <definedName name="ComD" localSheetId="19">#REF!</definedName>
    <definedName name="ComD">#REF!</definedName>
    <definedName name="compensaciones" localSheetId="25">'PLAZOS EXOGENA'!#REF!</definedName>
    <definedName name="compensaciones" localSheetId="26">#REF!</definedName>
    <definedName name="compensaciones" localSheetId="19">#REF!</definedName>
    <definedName name="compensaciones">#REF!</definedName>
    <definedName name="COMPONENTE_INFLACIONARIO" localSheetId="25">'PLAZOS EXOGENA'!#REF!</definedName>
    <definedName name="COMPONENTE_INFLACIONARIO" localSheetId="26">#REF!</definedName>
    <definedName name="COMPONENTE_INFLACIONARIO" localSheetId="19">#REF!</definedName>
    <definedName name="COMPONENTE_INFLACIONARIO">#REF!</definedName>
    <definedName name="Comprobantes" localSheetId="26">#REF!</definedName>
    <definedName name="Comprobantes" localSheetId="19">#REF!</definedName>
    <definedName name="Comprobantes">#REF!</definedName>
    <definedName name="CON" localSheetId="25">'PLAZOS EXOGENA'!#REF!</definedName>
    <definedName name="CON" localSheetId="26">#REF!</definedName>
    <definedName name="CON" localSheetId="19">#REF!</definedName>
    <definedName name="CON">#REF!</definedName>
    <definedName name="CONCEPTO" localSheetId="25">'PLAZOS EXOGENA'!#REF!</definedName>
    <definedName name="CONCEPTO" localSheetId="26">#REF!</definedName>
    <definedName name="CONCEPTO" localSheetId="19">#REF!</definedName>
    <definedName name="CONCEPTO">#REF!</definedName>
    <definedName name="confianza" localSheetId="26">#REF!</definedName>
    <definedName name="confianza" localSheetId="19">#REF!</definedName>
    <definedName name="confianza">#REF!</definedName>
    <definedName name="CONSULTAS" localSheetId="25">INDIRECT('PLAZOS EXOGENA'!#REF!)</definedName>
    <definedName name="CONSULTAS" localSheetId="26">INDIRECT(#REF!)</definedName>
    <definedName name="CONSULTAS" localSheetId="19">INDIRECT(#REF!)</definedName>
    <definedName name="CONSULTAS">INDIRECT(#REF!)</definedName>
    <definedName name="CONTA" localSheetId="25">'PLAZOS EXOGENA'!#REF!</definedName>
    <definedName name="CONTA" localSheetId="26">#REF!</definedName>
    <definedName name="CONTA" localSheetId="19">#REF!</definedName>
    <definedName name="CONTA">#REF!</definedName>
    <definedName name="costos" localSheetId="25">'PLAZOS EXOGENA'!#REF!</definedName>
    <definedName name="costos" localSheetId="26">#REF!</definedName>
    <definedName name="costos" localSheetId="19">#REF!</definedName>
    <definedName name="costos">#REF!</definedName>
    <definedName name="CostosPorGananciasOcasionales" localSheetId="25">'PLAZOS EXOGENA'!#REF!</definedName>
    <definedName name="CostosPorGananciasOcasionales" localSheetId="26">#REF!</definedName>
    <definedName name="CostosPorGananciasOcasionales" localSheetId="19">#REF!</definedName>
    <definedName name="CostosPorGananciasOcasionales">#REF!</definedName>
    <definedName name="CP" localSheetId="25">'PLAZOS EXOGENA'!#REF!</definedName>
    <definedName name="CP" localSheetId="26">#REF!</definedName>
    <definedName name="CP" localSheetId="19">#REF!</definedName>
    <definedName name="CP">#REF!</definedName>
    <definedName name="CR" localSheetId="25">'PLAZOS EXOGENA'!#REF!</definedName>
    <definedName name="CR" localSheetId="26">#REF!</definedName>
    <definedName name="CR" localSheetId="19">#REF!</definedName>
    <definedName name="CR">#REF!</definedName>
    <definedName name="CREE" localSheetId="25">'PLAZOS EXOGENA'!#REF!</definedName>
    <definedName name="CREE" localSheetId="26">#REF!</definedName>
    <definedName name="CREE" localSheetId="19">#REF!</definedName>
    <definedName name="CREE">#REF!</definedName>
    <definedName name="CREE1" localSheetId="25">'PLAZOS EXOGENA'!#REF!</definedName>
    <definedName name="CREE1" localSheetId="26">#REF!</definedName>
    <definedName name="CREE1" localSheetId="19">#REF!</definedName>
    <definedName name="CREE1">#REF!</definedName>
    <definedName name="CREE2" localSheetId="25">'PLAZOS EXOGENA'!#REF!</definedName>
    <definedName name="CREE2" localSheetId="26">#REF!</definedName>
    <definedName name="CREE2" localSheetId="19">#REF!</definedName>
    <definedName name="CREE2">#REF!</definedName>
    <definedName name="_xlnm.Criteria" localSheetId="26">#REF!</definedName>
    <definedName name="_xlnm.Criteria" localSheetId="19">#REF!</definedName>
    <definedName name="_xlnm.Criteria">#REF!</definedName>
    <definedName name="CUATRI" localSheetId="25">'PLAZOS EXOGENA'!#REF!</definedName>
    <definedName name="CUATRI" localSheetId="26">#REF!</definedName>
    <definedName name="CUATRI" localSheetId="19">#REF!</definedName>
    <definedName name="CUATRI">#REF!</definedName>
    <definedName name="Cuatrimestralmente" comment="cada cuatro años" localSheetId="25">'PLAZOS EXOGENA'!#REF!</definedName>
    <definedName name="Cuatrimestralmente" comment="cada cuatro años" localSheetId="26">#REF!</definedName>
    <definedName name="Cuatrimestralmente" comment="cada cuatro años" localSheetId="19">#REF!</definedName>
    <definedName name="Cuatrimestralmente" comment="cada cuatro años">#REF!</definedName>
    <definedName name="cuatro" localSheetId="26" hidden="1">#REF!</definedName>
    <definedName name="cuatro" localSheetId="19" hidden="1">#REF!</definedName>
    <definedName name="cuatro" hidden="1">#REF!</definedName>
    <definedName name="CUENTA" localSheetId="26">#REF!</definedName>
    <definedName name="CUENTA" localSheetId="19">#REF!</definedName>
    <definedName name="CUENTA">#REF!</definedName>
    <definedName name="CUENTAS_AFC" localSheetId="25">'PLAZOS EXOGENA'!#REF!</definedName>
    <definedName name="CUENTAS_AFC" localSheetId="26">#REF!</definedName>
    <definedName name="CUENTAS_AFC" localSheetId="19">#REF!</definedName>
    <definedName name="CUENTAS_AFC">#REF!</definedName>
    <definedName name="CUOTA1" localSheetId="26">#REF!</definedName>
    <definedName name="CUOTA1" localSheetId="19">#REF!</definedName>
    <definedName name="CUOTA1">#REF!</definedName>
    <definedName name="CUOTA2" localSheetId="26">#REF!</definedName>
    <definedName name="CUOTA2" localSheetId="19">#REF!</definedName>
    <definedName name="CUOTA2">#REF!</definedName>
    <definedName name="cuota3" localSheetId="25">'PLAZOS EXOGENA'!#REF!</definedName>
    <definedName name="cuota3" localSheetId="26">#REF!</definedName>
    <definedName name="cuota3" localSheetId="19">#REF!</definedName>
    <definedName name="cuota3">#REF!</definedName>
    <definedName name="cuota3.." localSheetId="25">'PLAZOS EXOGENA'!#REF!</definedName>
    <definedName name="cuota3.." localSheetId="26">#REF!</definedName>
    <definedName name="cuota3.." localSheetId="19">#REF!</definedName>
    <definedName name="cuota3..">#REF!</definedName>
    <definedName name="cuota4" localSheetId="25">'PLAZOS EXOGENA'!#REF!</definedName>
    <definedName name="cuota4" localSheetId="26">#REF!</definedName>
    <definedName name="cuota4" localSheetId="19">#REF!</definedName>
    <definedName name="cuota4">#REF!</definedName>
    <definedName name="cuota5" localSheetId="25">'PLAZOS EXOGENA'!#REF!</definedName>
    <definedName name="cuota5" localSheetId="26">#REF!</definedName>
    <definedName name="cuota5" localSheetId="19">#REF!</definedName>
    <definedName name="cuota5">#REF!</definedName>
    <definedName name="CV" localSheetId="25">'PLAZOS EXOGENA'!#REF!</definedName>
    <definedName name="CV" localSheetId="26">#REF!</definedName>
    <definedName name="CV" localSheetId="19">#REF!</definedName>
    <definedName name="CV">#REF!</definedName>
    <definedName name="d" localSheetId="26" hidden="1">#REF!</definedName>
    <definedName name="d" localSheetId="19" hidden="1">#REF!</definedName>
    <definedName name="d" hidden="1">#REF!</definedName>
    <definedName name="Daniel2014" localSheetId="26">#REF!</definedName>
    <definedName name="Daniel2014" localSheetId="19">#REF!</definedName>
    <definedName name="Daniel2014">#REF!</definedName>
    <definedName name="Daniel2018" localSheetId="26">#REF!</definedName>
    <definedName name="Daniel2018" localSheetId="19">#REF!</definedName>
    <definedName name="Daniel2018">#REF!</definedName>
    <definedName name="DARWERWETWRET" localSheetId="0" hidden="1">{"'S. C. B.'!$E$207"}</definedName>
    <definedName name="DARWERWETWRET" localSheetId="25" hidden="1">{"'S. C. B.'!$E$207"}</definedName>
    <definedName name="DARWERWETWRET" localSheetId="26" hidden="1">{"'S. C. B.'!$E$207"}</definedName>
    <definedName name="DARWERWETWRET" localSheetId="19" hidden="1">{"'S. C. B.'!$E$207"}</definedName>
    <definedName name="DARWERWETWRET" hidden="1">{"'S. C. B.'!$E$207"}</definedName>
    <definedName name="das" localSheetId="0" hidden="1">{"'S. C. B.'!$E$207"}</definedName>
    <definedName name="das" localSheetId="25" hidden="1">{"'S. C. B.'!$E$207"}</definedName>
    <definedName name="das" localSheetId="26" hidden="1">{"'S. C. B.'!$E$207"}</definedName>
    <definedName name="das" localSheetId="19" hidden="1">{"'S. C. B.'!$E$207"}</definedName>
    <definedName name="das" hidden="1">{"'S. C. B.'!$E$207"}</definedName>
    <definedName name="Data" localSheetId="26">#REF!</definedName>
    <definedName name="Data" localSheetId="19">#REF!</definedName>
    <definedName name="Data">#REF!</definedName>
    <definedName name="data64" localSheetId="26">#REF!</definedName>
    <definedName name="data64" localSheetId="19">#REF!</definedName>
    <definedName name="data64">#REF!</definedName>
    <definedName name="data65" localSheetId="26">#REF!</definedName>
    <definedName name="data65" localSheetId="19">#REF!</definedName>
    <definedName name="data65">#REF!</definedName>
    <definedName name="datos" localSheetId="26">#REF!</definedName>
    <definedName name="datos" localSheetId="19">#REF!</definedName>
    <definedName name="datos">#REF!</definedName>
    <definedName name="DBCuentas" localSheetId="25">'PLAZOS EXOGENA'!#REF!</definedName>
    <definedName name="DBCuentas" localSheetId="26">#REF!</definedName>
    <definedName name="DBCuentas" localSheetId="19">#REF!</definedName>
    <definedName name="DBCuentas">#REF!</definedName>
    <definedName name="DBEndAdjustmentBalance" localSheetId="25">'PLAZOS EXOGENA'!#REF!</definedName>
    <definedName name="DBEndAdjustmentBalance" localSheetId="26">#REF!</definedName>
    <definedName name="DBEndAdjustmentBalance" localSheetId="19">#REF!</definedName>
    <definedName name="DBEndAdjustmentBalance">#REF!</definedName>
    <definedName name="DBOpeningAdjustmentBalance" localSheetId="25">'PLAZOS EXOGENA'!#REF!</definedName>
    <definedName name="DBOpeningAdjustmentBalance" localSheetId="26">#REF!</definedName>
    <definedName name="DBOpeningAdjustmentBalance" localSheetId="19">#REF!</definedName>
    <definedName name="DBOpeningAdjustmentBalance">#REF!</definedName>
    <definedName name="DC" localSheetId="25">'PLAZOS EXOGENA'!#REF!</definedName>
    <definedName name="DC" localSheetId="26">#REF!</definedName>
    <definedName name="DC" localSheetId="19">#REF!</definedName>
    <definedName name="DC">#REF!</definedName>
    <definedName name="dd" localSheetId="26">#REF!</definedName>
    <definedName name="dd" localSheetId="19">#REF!</definedName>
    <definedName name="dd">#REF!</definedName>
    <definedName name="ddd" localSheetId="26">#REF!</definedName>
    <definedName name="ddd" localSheetId="19">#REF!</definedName>
    <definedName name="ddd">#REF!</definedName>
    <definedName name="de" localSheetId="0" hidden="1">{"'S. C. B.'!$E$207"}</definedName>
    <definedName name="de" localSheetId="25" hidden="1">{"'S. C. B.'!$E$207"}</definedName>
    <definedName name="de" localSheetId="26" hidden="1">{"'S. C. B.'!$E$207"}</definedName>
    <definedName name="de" localSheetId="19" hidden="1">{"'S. C. B.'!$E$207"}</definedName>
    <definedName name="de" hidden="1">{"'S. C. B.'!$E$207"}</definedName>
    <definedName name="dedicacion" localSheetId="26">#REF!</definedName>
    <definedName name="dedicacion" localSheetId="19">#REF!</definedName>
    <definedName name="dedicacion">#REF!</definedName>
    <definedName name="deducciones" localSheetId="25">'PLAZOS EXOGENA'!#REF!</definedName>
    <definedName name="deducciones" localSheetId="26">#REF!</definedName>
    <definedName name="deducciones" localSheetId="19">#REF!</definedName>
    <definedName name="deducciones">#REF!</definedName>
    <definedName name="DEOL" localSheetId="0" hidden="1">{"'S. C. B.'!$E$207"}</definedName>
    <definedName name="DEOL" localSheetId="25" hidden="1">{"'S. C. B.'!$E$207"}</definedName>
    <definedName name="DEOL" localSheetId="26" hidden="1">{"'S. C. B.'!$E$207"}</definedName>
    <definedName name="DEOL" localSheetId="19" hidden="1">{"'S. C. B.'!$E$207"}</definedName>
    <definedName name="DEOL" hidden="1">{"'S. C. B.'!$E$207"}</definedName>
    <definedName name="DEPENDIENTES_ECONOMICOS" localSheetId="25">'PLAZOS EXOGENA'!#REF!</definedName>
    <definedName name="DEPENDIENTES_ECONOMICOS" localSheetId="26">#REF!</definedName>
    <definedName name="DEPENDIENTES_ECONOMICOS" localSheetId="19">#REF!</definedName>
    <definedName name="DEPENDIENTES_ECONOMICOS">#REF!</definedName>
    <definedName name="DEPRE" localSheetId="26">#REF!</definedName>
    <definedName name="DEPRE" localSheetId="19">#REF!</definedName>
    <definedName name="DEPRE">#REF!</definedName>
    <definedName name="Depreciación" localSheetId="25">'PLAZOS EXOGENA'!#REF!</definedName>
    <definedName name="Depreciación" localSheetId="26">#REF!</definedName>
    <definedName name="Depreciación" localSheetId="19">#REF!</definedName>
    <definedName name="Depreciación">#REF!</definedName>
    <definedName name="DEPTOSNM" localSheetId="26">#REF!</definedName>
    <definedName name="DEPTOSNM" localSheetId="19">#REF!</definedName>
    <definedName name="DEPTOSNM">#REF!</definedName>
    <definedName name="DESCRIPCION" localSheetId="25">'PLAZOS EXOGENA'!#REF!</definedName>
    <definedName name="DESCRIPCION" localSheetId="26">#REF!</definedName>
    <definedName name="DESCRIPCION" localSheetId="19">#REF!</definedName>
    <definedName name="DESCRIPCION">#REF!</definedName>
    <definedName name="DescuentosTributarios" localSheetId="25">'PLAZOS EXOGENA'!#REF!</definedName>
    <definedName name="DescuentosTributarios" localSheetId="26">#REF!</definedName>
    <definedName name="DescuentosTributarios" localSheetId="19">#REF!</definedName>
    <definedName name="DescuentosTributarios">#REF!</definedName>
    <definedName name="DescXImptPagEXTxGanOcas" localSheetId="25">'PLAZOS EXOGENA'!#REF!</definedName>
    <definedName name="DescXImptPagEXTxGanOcas" localSheetId="26">#REF!</definedName>
    <definedName name="DescXImptPagEXTxGanOcas" localSheetId="19">#REF!</definedName>
    <definedName name="DescXImptPagEXTxGanOcas">#REF!</definedName>
    <definedName name="DEVOLUCIONES" localSheetId="0" hidden="1">{"'S. C. B.'!$E$207"}</definedName>
    <definedName name="DEVOLUCIONES" localSheetId="25" hidden="1">{"'S. C. B.'!$E$207"}</definedName>
    <definedName name="DEVOLUCIONES" localSheetId="26" hidden="1">{"'S. C. B.'!$E$207"}</definedName>
    <definedName name="DEVOLUCIONES" localSheetId="19" hidden="1">{"'S. C. B.'!$E$207"}</definedName>
    <definedName name="DEVOLUCIONES" hidden="1">{"'S. C. B.'!$E$207"}</definedName>
    <definedName name="dg" localSheetId="26">#REF!</definedName>
    <definedName name="dg" localSheetId="19">#REF!</definedName>
    <definedName name="dg">#REF!</definedName>
    <definedName name="DIAF" localSheetId="25">'PLAZOS EXOGENA'!#REF!</definedName>
    <definedName name="DIAF" localSheetId="26">#REF!</definedName>
    <definedName name="DIAF" localSheetId="19">#REF!</definedName>
    <definedName name="DIAF">#REF!</definedName>
    <definedName name="dian" localSheetId="26">#REF!</definedName>
    <definedName name="dian" localSheetId="19">#REF!</definedName>
    <definedName name="dian">#REF!</definedName>
    <definedName name="DiasCategorias" localSheetId="26">#REF!</definedName>
    <definedName name="DiasCategorias" localSheetId="19">#REF!</definedName>
    <definedName name="DiasCategorias">#REF!</definedName>
    <definedName name="DIC_ENE" localSheetId="25">'PLAZOS EXOGENA'!#REF!</definedName>
    <definedName name="DIC_ENE" localSheetId="26">#REF!</definedName>
    <definedName name="DIC_ENE" localSheetId="19">#REF!</definedName>
    <definedName name="DIC_ENE">#REF!</definedName>
    <definedName name="dieyseis" localSheetId="0" hidden="1">{"'S. C. B.'!$E$207"}</definedName>
    <definedName name="dieyseis" localSheetId="26" hidden="1">{"'S. C. B.'!$E$207"}</definedName>
    <definedName name="dieyseis" localSheetId="19" hidden="1">{"'S. C. B.'!$E$207"}</definedName>
    <definedName name="dieyseis" hidden="1">{"'S. C. B.'!$E$207"}</definedName>
    <definedName name="diez" localSheetId="0" hidden="1">{"'S. C. B.'!$E$207"}</definedName>
    <definedName name="diez" localSheetId="26" hidden="1">{"'S. C. B.'!$E$207"}</definedName>
    <definedName name="diez" localSheetId="19" hidden="1">{"'S. C. B.'!$E$207"}</definedName>
    <definedName name="diez" hidden="1">{"'S. C. B.'!$E$207"}</definedName>
    <definedName name="DII" localSheetId="25">'PLAZOS EXOGENA'!#REF!</definedName>
    <definedName name="DII" localSheetId="26">#REF!</definedName>
    <definedName name="DII" localSheetId="19">#REF!</definedName>
    <definedName name="DII">#REF!</definedName>
    <definedName name="DIP" localSheetId="25">'PLAZOS EXOGENA'!#REF!</definedName>
    <definedName name="DIP" localSheetId="26">#REF!</definedName>
    <definedName name="DIP" localSheetId="19">#REF!</definedName>
    <definedName name="DIP">#REF!</definedName>
    <definedName name="divi" localSheetId="0" hidden="1">{"'S. C. B.'!$E$207"}</definedName>
    <definedName name="divi" localSheetId="25" hidden="1">{"'S. C. B.'!$E$207"}</definedName>
    <definedName name="divi" localSheetId="26" hidden="1">{"'S. C. B.'!$E$207"}</definedName>
    <definedName name="divi" localSheetId="19" hidden="1">{"'S. C. B.'!$E$207"}</definedName>
    <definedName name="divi" hidden="1">{"'S. C. B.'!$E$207"}</definedName>
    <definedName name="DIVIPOL" localSheetId="26">#REF!</definedName>
    <definedName name="DIVIPOL" localSheetId="19">#REF!</definedName>
    <definedName name="DIVIPOL">#REF!</definedName>
    <definedName name="DIVIPOL1" localSheetId="26">#REF!</definedName>
    <definedName name="DIVIPOL1" localSheetId="19">#REF!</definedName>
    <definedName name="DIVIPOL1">#REF!</definedName>
    <definedName name="DIVIPOLCOD" localSheetId="26">#REF!</definedName>
    <definedName name="DIVIPOLCOD" localSheetId="19">#REF!</definedName>
    <definedName name="DIVIPOLCOD">#REF!</definedName>
    <definedName name="DIVIPOLNM" localSheetId="26">#REF!</definedName>
    <definedName name="DIVIPOLNM" localSheetId="19">#REF!</definedName>
    <definedName name="DIVIPOLNM">#REF!</definedName>
    <definedName name="doce" localSheetId="0" hidden="1">{"'S. C. B.'!$E$207"}</definedName>
    <definedName name="doce" localSheetId="26" hidden="1">{"'S. C. B.'!$E$207"}</definedName>
    <definedName name="doce" localSheetId="19" hidden="1">{"'S. C. B.'!$E$207"}</definedName>
    <definedName name="doce" hidden="1">{"'S. C. B.'!$E$207"}</definedName>
    <definedName name="dos" localSheetId="26" hidden="1">#REF!</definedName>
    <definedName name="dos" localSheetId="19" hidden="1">#REF!</definedName>
    <definedName name="dos" hidden="1">#REF!</definedName>
    <definedName name="DROGUERIAS" localSheetId="26">#REF!</definedName>
    <definedName name="DROGUERIAS" localSheetId="19">#REF!</definedName>
    <definedName name="DROGUERIAS">#REF!</definedName>
    <definedName name="DV" localSheetId="0" hidden="1">{"'Tabla Retefuente Salarios 2001'!$A$2:$K$62"}</definedName>
    <definedName name="DV" localSheetId="25" hidden="1">{"'Tabla Retefuente Salarios 2001'!$A$2:$K$62"}</definedName>
    <definedName name="DV" localSheetId="26" hidden="1">{"'Tabla Retefuente Salarios 2001'!$A$2:$K$62"}</definedName>
    <definedName name="DV" localSheetId="19" hidden="1">{"'Tabla Retefuente Salarios 2001'!$A$2:$K$62"}</definedName>
    <definedName name="DV" hidden="1">{"'Tabla Retefuente Salarios 2001'!$A$2:$K$62"}</definedName>
    <definedName name="ECP" localSheetId="26">#REF!</definedName>
    <definedName name="ECP" localSheetId="19">#REF!</definedName>
    <definedName name="ECP">#REF!</definedName>
    <definedName name="ECPC" localSheetId="25">'PLAZOS EXOGENA'!#REF!</definedName>
    <definedName name="ECPC" localSheetId="26">#REF!</definedName>
    <definedName name="ECPC" localSheetId="19">#REF!</definedName>
    <definedName name="ECPC">#REF!</definedName>
    <definedName name="EDICAR" localSheetId="26">#REF!</definedName>
    <definedName name="EDICAR" localSheetId="19">#REF!</definedName>
    <definedName name="EDICAR">#REF!</definedName>
    <definedName name="Edward2018" localSheetId="26">#REF!</definedName>
    <definedName name="Edward2018" localSheetId="19">#REF!</definedName>
    <definedName name="Edward2018">#REF!</definedName>
    <definedName name="EEE" localSheetId="26">#REF!</definedName>
    <definedName name="EEE" localSheetId="19">#REF!</definedName>
    <definedName name="EEE">#REF!</definedName>
    <definedName name="ef" localSheetId="26">#REF!</definedName>
    <definedName name="ef" localSheetId="19">#REF!</definedName>
    <definedName name="ef">#REF!</definedName>
    <definedName name="EFE" localSheetId="25">'PLAZOS EXOGENA'!#REF!</definedName>
    <definedName name="EFE" localSheetId="26">#REF!</definedName>
    <definedName name="EFE" localSheetId="19">#REF!</definedName>
    <definedName name="EFE">#REF!</definedName>
    <definedName name="EGC" localSheetId="25">'PLAZOS EXOGENA'!#REF!</definedName>
    <definedName name="EGC" localSheetId="26">#REF!</definedName>
    <definedName name="EGC" localSheetId="19">#REF!</definedName>
    <definedName name="EGC">#REF!</definedName>
    <definedName name="EMPLEADOS" localSheetId="26">#REF!</definedName>
    <definedName name="EMPLEADOS" localSheetId="19">#REF!</definedName>
    <definedName name="EMPLEADOS">#REF!</definedName>
    <definedName name="EMPLZ" localSheetId="25">'PLAZOS EXOGENA'!#REF!</definedName>
    <definedName name="EMPLZ" localSheetId="26">#REF!</definedName>
    <definedName name="EMPLZ" localSheetId="19">#REF!</definedName>
    <definedName name="EMPLZ">#REF!</definedName>
    <definedName name="EMPRESA" localSheetId="26">#REF!</definedName>
    <definedName name="EMPRESA" localSheetId="19">#REF!</definedName>
    <definedName name="EMPRESA">#REF!</definedName>
    <definedName name="EMPRESA_AÑO_VISTA" localSheetId="25">'PLAZOS EXOGENA'!#REF!</definedName>
    <definedName name="EMPRESA_AÑO_VISTA" localSheetId="26">#REF!</definedName>
    <definedName name="EMPRESA_AÑO_VISTA" localSheetId="19">#REF!</definedName>
    <definedName name="EMPRESA_AÑO_VISTA">#REF!</definedName>
    <definedName name="EMPRESA_CIF" localSheetId="25">'PLAZOS EXOGENA'!#REF!</definedName>
    <definedName name="EMPRESA_CIF" localSheetId="26">#REF!</definedName>
    <definedName name="EMPRESA_CIF" localSheetId="19">#REF!</definedName>
    <definedName name="EMPRESA_CIF">#REF!</definedName>
    <definedName name="EMPRESA_NOMBRE" localSheetId="25">'PLAZOS EXOGENA'!#REF!</definedName>
    <definedName name="EMPRESA_NOMBRE" localSheetId="26">#REF!</definedName>
    <definedName name="EMPRESA_NOMBRE" localSheetId="19">#REF!</definedName>
    <definedName name="EMPRESA_NOMBRE">#REF!</definedName>
    <definedName name="EMPRESA1" localSheetId="26">#REF!</definedName>
    <definedName name="EMPRESA1" localSheetId="19">#REF!</definedName>
    <definedName name="EMPRESA1">#REF!</definedName>
    <definedName name="EMPRESA10" localSheetId="26">#REF!</definedName>
    <definedName name="EMPRESA10" localSheetId="19">#REF!</definedName>
    <definedName name="EMPRESA10">#REF!</definedName>
    <definedName name="EMPRESA11" localSheetId="26">#REF!</definedName>
    <definedName name="EMPRESA11" localSheetId="19">#REF!</definedName>
    <definedName name="EMPRESA11">#REF!</definedName>
    <definedName name="EMPRESA12" localSheetId="26">#REF!</definedName>
    <definedName name="EMPRESA12" localSheetId="19">#REF!</definedName>
    <definedName name="EMPRESA12">#REF!</definedName>
    <definedName name="EMPRESA13" localSheetId="26">#REF!</definedName>
    <definedName name="EMPRESA13" localSheetId="19">#REF!</definedName>
    <definedName name="EMPRESA13">#REF!</definedName>
    <definedName name="EMPRESA14" localSheetId="26">#REF!</definedName>
    <definedName name="EMPRESA14" localSheetId="19">#REF!</definedName>
    <definedName name="EMPRESA14">#REF!</definedName>
    <definedName name="EMPRESA2" localSheetId="26">#REF!</definedName>
    <definedName name="EMPRESA2" localSheetId="19">#REF!</definedName>
    <definedName name="EMPRESA2">#REF!</definedName>
    <definedName name="EMPRESA3" localSheetId="26">#REF!</definedName>
    <definedName name="EMPRESA3" localSheetId="19">#REF!</definedName>
    <definedName name="EMPRESA3">#REF!</definedName>
    <definedName name="EMPRESA4" localSheetId="26">#REF!</definedName>
    <definedName name="EMPRESA4" localSheetId="19">#REF!</definedName>
    <definedName name="EMPRESA4">#REF!</definedName>
    <definedName name="EMPRESA5" localSheetId="26">#REF!</definedName>
    <definedName name="EMPRESA5" localSheetId="19">#REF!</definedName>
    <definedName name="EMPRESA5">#REF!</definedName>
    <definedName name="EMPRESA6" localSheetId="26">#REF!</definedName>
    <definedName name="EMPRESA6" localSheetId="19">#REF!</definedName>
    <definedName name="EMPRESA6">#REF!</definedName>
    <definedName name="EMPRESA7" localSheetId="26">#REF!</definedName>
    <definedName name="EMPRESA7" localSheetId="19">#REF!</definedName>
    <definedName name="EMPRESA7">#REF!</definedName>
    <definedName name="EMPRESA8" localSheetId="26">#REF!</definedName>
    <definedName name="EMPRESA8" localSheetId="19">#REF!</definedName>
    <definedName name="EMPRESA8">#REF!</definedName>
    <definedName name="EMPRESA9" localSheetId="26">#REF!</definedName>
    <definedName name="EMPRESA9" localSheetId="19">#REF!</definedName>
    <definedName name="EMPRESA9">#REF!</definedName>
    <definedName name="EMPRESAS" localSheetId="25">'PLAZOS EXOGENA'!#REF!</definedName>
    <definedName name="EMPRESAS" localSheetId="26">#REF!</definedName>
    <definedName name="EMPRESAS" localSheetId="19">#REF!</definedName>
    <definedName name="EMPRESAS">#REF!</definedName>
    <definedName name="End_Bal" localSheetId="26">#REF!</definedName>
    <definedName name="End_Bal" localSheetId="19">#REF!</definedName>
    <definedName name="End_Bal">#REF!</definedName>
    <definedName name="ENERO2019" localSheetId="25">'PLAZOS EXOGENA'!#REF!</definedName>
    <definedName name="ENERO2019" localSheetId="26">#REF!</definedName>
    <definedName name="ENERO2019" localSheetId="19">#REF!</definedName>
    <definedName name="ENERO2019">#REF!</definedName>
    <definedName name="ENGC" localSheetId="25">'PLAZOS EXOGENA'!#REF!</definedName>
    <definedName name="ENGC" localSheetId="26">#REF!</definedName>
    <definedName name="ENGC" localSheetId="19">#REF!</definedName>
    <definedName name="ENGC">#REF!</definedName>
    <definedName name="ENT" localSheetId="25">'PLAZOS EXOGENA'!#REF!</definedName>
    <definedName name="ENT" localSheetId="26">#REF!</definedName>
    <definedName name="ENT" localSheetId="19">#REF!</definedName>
    <definedName name="ENT">#REF!</definedName>
    <definedName name="ER" localSheetId="26">#REF!</definedName>
    <definedName name="ER" localSheetId="19">#REF!</definedName>
    <definedName name="ER">#REF!</definedName>
    <definedName name="ERC" localSheetId="25">'PLAZOS EXOGENA'!#REF!</definedName>
    <definedName name="ERC" localSheetId="26">#REF!</definedName>
    <definedName name="ERC" localSheetId="19">#REF!</definedName>
    <definedName name="ERC">#REF!</definedName>
    <definedName name="ERIC__ANDREW__OWEN__DOMINGUEZ" localSheetId="26">#REF!</definedName>
    <definedName name="ERIC__ANDREW__OWEN__DOMINGUEZ" localSheetId="19">#REF!</definedName>
    <definedName name="ERIC__ANDREW__OWEN__DOMINGUEZ">#REF!</definedName>
    <definedName name="error" localSheetId="26">#REF!</definedName>
    <definedName name="error" localSheetId="19">#REF!</definedName>
    <definedName name="error">#REF!</definedName>
    <definedName name="ESTADO" localSheetId="25">'PLAZOS EXOGENA'!#REF!</definedName>
    <definedName name="ESTADO" localSheetId="26">#REF!</definedName>
    <definedName name="ESTADO" localSheetId="19">#REF!</definedName>
    <definedName name="ESTADO">#REF!</definedName>
    <definedName name="ETC" localSheetId="25">'PLAZOS EXOGENA'!#REF!</definedName>
    <definedName name="ETC" localSheetId="26">#REF!</definedName>
    <definedName name="ETC" localSheetId="19">#REF!</definedName>
    <definedName name="ETC">#REF!</definedName>
    <definedName name="Excel_BuiltIn_Print_Titles" localSheetId="26">#REF!</definedName>
    <definedName name="Excel_BuiltIn_Print_Titles" localSheetId="19">#REF!</definedName>
    <definedName name="Excel_BuiltIn_Print_Titles">#REF!</definedName>
    <definedName name="Excel_BuiltIn_Print_Titles_1" localSheetId="26">#REF!</definedName>
    <definedName name="Excel_BuiltIn_Print_Titles_1" localSheetId="19">#REF!</definedName>
    <definedName name="Excel_BuiltIn_Print_Titles_1">#REF!</definedName>
    <definedName name="EXOGENA" localSheetId="25">'PLAZOS EXOGENA'!#REF!</definedName>
    <definedName name="EXOGENA" localSheetId="26">#REF!</definedName>
    <definedName name="EXOGENA" localSheetId="19">#REF!</definedName>
    <definedName name="EXOGENA">#REF!</definedName>
    <definedName name="ExportarAExcel" localSheetId="26">#REF!</definedName>
    <definedName name="ExportarAExcel" localSheetId="19">#REF!</definedName>
    <definedName name="ExportarAExcel">#REF!</definedName>
    <definedName name="ExportarAExcelSQL" localSheetId="26">#REF!</definedName>
    <definedName name="ExportarAExcelSQL" localSheetId="19">#REF!</definedName>
    <definedName name="ExportarAExcelSQL">#REF!</definedName>
    <definedName name="ExportarExcelBPMetodo2" localSheetId="26">#REF!</definedName>
    <definedName name="ExportarExcelBPMetodo2" localSheetId="19">#REF!</definedName>
    <definedName name="ExportarExcelBPMetodo2">#REF!</definedName>
    <definedName name="Extra_Pay" localSheetId="26">#REF!</definedName>
    <definedName name="Extra_Pay" localSheetId="19">#REF!</definedName>
    <definedName name="Extra_Pay">#REF!</definedName>
    <definedName name="EYE" localSheetId="25">'PLAZOS EXOGENA'!#REF!</definedName>
    <definedName name="EYE" localSheetId="26">#REF!</definedName>
    <definedName name="EYE" localSheetId="19">#REF!</definedName>
    <definedName name="EYE">#REF!</definedName>
    <definedName name="f.s" localSheetId="26">#REF!</definedName>
    <definedName name="f.s" localSheetId="19">#REF!</definedName>
    <definedName name="f.s">#REF!</definedName>
    <definedName name="FAbr" localSheetId="26">#REF!</definedName>
    <definedName name="FAbr" localSheetId="19">#REF!</definedName>
    <definedName name="FAbr">#REF!</definedName>
    <definedName name="FAgo" localSheetId="26">#REF!</definedName>
    <definedName name="FAgo" localSheetId="19">#REF!</definedName>
    <definedName name="FAgo">#REF!</definedName>
    <definedName name="FAHESA" localSheetId="26">#REF!</definedName>
    <definedName name="FAHESA" localSheetId="19">#REF!</definedName>
    <definedName name="FAHESA">#REF!</definedName>
    <definedName name="FALTA_INGRESO_MENSUAL_PROMEDIO" localSheetId="25">'PLAZOS EXOGENA'!#REF!</definedName>
    <definedName name="FALTA_INGRESO_MENSUAL_PROMEDIO" localSheetId="26">#REF!</definedName>
    <definedName name="FALTA_INGRESO_MENSUAL_PROMEDIO" localSheetId="19">#REF!</definedName>
    <definedName name="FALTA_INGRESO_MENSUAL_PROMEDIO">#REF!</definedName>
    <definedName name="FD" localSheetId="26">#REF!</definedName>
    <definedName name="FD" localSheetId="19">#REF!</definedName>
    <definedName name="FD">#REF!</definedName>
    <definedName name="FDFD" localSheetId="26">#REF!</definedName>
    <definedName name="FDFD" localSheetId="19">#REF!</definedName>
    <definedName name="FDFD">#REF!</definedName>
    <definedName name="FDFDFD" localSheetId="25">'PLAZOS EXOGENA'!#REF!</definedName>
    <definedName name="FDFDFD" localSheetId="26">#REF!</definedName>
    <definedName name="FDFDFD" localSheetId="19">#REF!</definedName>
    <definedName name="FDFDFD">#REF!</definedName>
    <definedName name="fdfdff" localSheetId="25" hidden="1">'PLAZOS EXOGENA'!#REF!</definedName>
    <definedName name="fdfdff" localSheetId="26" hidden="1">#REF!</definedName>
    <definedName name="fdfdff" localSheetId="19" hidden="1">#REF!</definedName>
    <definedName name="fdfdff" hidden="1">#REF!</definedName>
    <definedName name="FDic" localSheetId="26">#REF!</definedName>
    <definedName name="FDic" localSheetId="19">#REF!</definedName>
    <definedName name="FDic">#REF!</definedName>
    <definedName name="FEB_MAR" localSheetId="25">'PLAZOS EXOGENA'!#REF!</definedName>
    <definedName name="FEB_MAR" localSheetId="26">#REF!</definedName>
    <definedName name="FEB_MAR" localSheetId="19">#REF!</definedName>
    <definedName name="FEB_MAR">#REF!</definedName>
    <definedName name="Fecha__2019_01_01_WinCalendar" localSheetId="25">'PLAZOS EXOGENA'!#REF!</definedName>
    <definedName name="Fecha__2019_01_01_WinCalendar" localSheetId="26">#REF!</definedName>
    <definedName name="Fecha__2019_01_01_WinCalendar" localSheetId="19">#REF!</definedName>
    <definedName name="Fecha__2019_01_01_WinCalendar">#REF!</definedName>
    <definedName name="Fecha__2019_01_02_WinCalendar" localSheetId="25">'PLAZOS EXOGENA'!#REF!</definedName>
    <definedName name="Fecha__2019_01_02_WinCalendar" localSheetId="26">#REF!</definedName>
    <definedName name="Fecha__2019_01_02_WinCalendar" localSheetId="19">#REF!</definedName>
    <definedName name="Fecha__2019_01_02_WinCalendar">#REF!</definedName>
    <definedName name="Fecha__2019_01_03_WinCalendar" localSheetId="25">'PLAZOS EXOGENA'!#REF!</definedName>
    <definedName name="Fecha__2019_01_03_WinCalendar" localSheetId="26">#REF!</definedName>
    <definedName name="Fecha__2019_01_03_WinCalendar" localSheetId="19">#REF!</definedName>
    <definedName name="Fecha__2019_01_03_WinCalendar">#REF!</definedName>
    <definedName name="Fecha__2019_01_04_WinCalendar" localSheetId="25">'PLAZOS EXOGENA'!#REF!</definedName>
    <definedName name="Fecha__2019_01_04_WinCalendar" localSheetId="26">#REF!</definedName>
    <definedName name="Fecha__2019_01_04_WinCalendar" localSheetId="19">#REF!</definedName>
    <definedName name="Fecha__2019_01_04_WinCalendar">#REF!</definedName>
    <definedName name="Fecha__2019_01_05_WinCalendar" localSheetId="25">'PLAZOS EXOGENA'!#REF!</definedName>
    <definedName name="Fecha__2019_01_05_WinCalendar" localSheetId="26">#REF!</definedName>
    <definedName name="Fecha__2019_01_05_WinCalendar" localSheetId="19">#REF!</definedName>
    <definedName name="Fecha__2019_01_05_WinCalendar">#REF!</definedName>
    <definedName name="Fecha__2019_01_06_WinCalendar" localSheetId="25">'PLAZOS EXOGENA'!#REF!</definedName>
    <definedName name="Fecha__2019_01_06_WinCalendar" localSheetId="26">#REF!</definedName>
    <definedName name="Fecha__2019_01_06_WinCalendar" localSheetId="19">#REF!</definedName>
    <definedName name="Fecha__2019_01_06_WinCalendar">#REF!</definedName>
    <definedName name="Fecha__2019_01_07_WinCalendar" localSheetId="25">'PLAZOS EXOGENA'!#REF!</definedName>
    <definedName name="Fecha__2019_01_07_WinCalendar" localSheetId="26">#REF!</definedName>
    <definedName name="Fecha__2019_01_07_WinCalendar" localSheetId="19">#REF!</definedName>
    <definedName name="Fecha__2019_01_07_WinCalendar">#REF!</definedName>
    <definedName name="Fecha__2019_01_08_WinCalendar" localSheetId="25">'PLAZOS EXOGENA'!#REF!</definedName>
    <definedName name="Fecha__2019_01_08_WinCalendar" localSheetId="26">#REF!</definedName>
    <definedName name="Fecha__2019_01_08_WinCalendar" localSheetId="19">#REF!</definedName>
    <definedName name="Fecha__2019_01_08_WinCalendar">#REF!</definedName>
    <definedName name="Fecha__2019_01_09_WinCalendar" localSheetId="25">'PLAZOS EXOGENA'!#REF!</definedName>
    <definedName name="Fecha__2019_01_09_WinCalendar" localSheetId="26">#REF!</definedName>
    <definedName name="Fecha__2019_01_09_WinCalendar" localSheetId="19">#REF!</definedName>
    <definedName name="Fecha__2019_01_09_WinCalendar">#REF!</definedName>
    <definedName name="Fecha__2019_01_10_WinCalendar" localSheetId="25">'PLAZOS EXOGENA'!#REF!</definedName>
    <definedName name="Fecha__2019_01_10_WinCalendar" localSheetId="26">#REF!</definedName>
    <definedName name="Fecha__2019_01_10_WinCalendar" localSheetId="19">#REF!</definedName>
    <definedName name="Fecha__2019_01_10_WinCalendar">#REF!</definedName>
    <definedName name="Fecha__2019_01_11_WinCalendar" localSheetId="25">'PLAZOS EXOGENA'!#REF!</definedName>
    <definedName name="Fecha__2019_01_11_WinCalendar" localSheetId="26">#REF!</definedName>
    <definedName name="Fecha__2019_01_11_WinCalendar" localSheetId="19">#REF!</definedName>
    <definedName name="Fecha__2019_01_11_WinCalendar">#REF!</definedName>
    <definedName name="Fecha__2019_01_12_WinCalendar" localSheetId="25">'PLAZOS EXOGENA'!#REF!</definedName>
    <definedName name="Fecha__2019_01_12_WinCalendar" localSheetId="26">#REF!</definedName>
    <definedName name="Fecha__2019_01_12_WinCalendar" localSheetId="19">#REF!</definedName>
    <definedName name="Fecha__2019_01_12_WinCalendar">#REF!</definedName>
    <definedName name="Fecha__2019_01_13_WinCalendar" localSheetId="25">'PLAZOS EXOGENA'!#REF!</definedName>
    <definedName name="Fecha__2019_01_13_WinCalendar" localSheetId="26">#REF!</definedName>
    <definedName name="Fecha__2019_01_13_WinCalendar" localSheetId="19">#REF!</definedName>
    <definedName name="Fecha__2019_01_13_WinCalendar">#REF!</definedName>
    <definedName name="Fecha__2019_01_14_WinCalendar" localSheetId="25">'PLAZOS EXOGENA'!#REF!</definedName>
    <definedName name="Fecha__2019_01_14_WinCalendar" localSheetId="26">#REF!</definedName>
    <definedName name="Fecha__2019_01_14_WinCalendar" localSheetId="19">#REF!</definedName>
    <definedName name="Fecha__2019_01_14_WinCalendar">#REF!</definedName>
    <definedName name="Fecha__2019_01_15_WinCalendar" localSheetId="25">'PLAZOS EXOGENA'!#REF!</definedName>
    <definedName name="Fecha__2019_01_15_WinCalendar" localSheetId="26">#REF!</definedName>
    <definedName name="Fecha__2019_01_15_WinCalendar" localSheetId="19">#REF!</definedName>
    <definedName name="Fecha__2019_01_15_WinCalendar">#REF!</definedName>
    <definedName name="Fecha__2019_01_16_WinCalendar" localSheetId="25">'PLAZOS EXOGENA'!#REF!</definedName>
    <definedName name="Fecha__2019_01_16_WinCalendar" localSheetId="26">#REF!</definedName>
    <definedName name="Fecha__2019_01_16_WinCalendar" localSheetId="19">#REF!</definedName>
    <definedName name="Fecha__2019_01_16_WinCalendar">#REF!</definedName>
    <definedName name="Fecha__2019_01_17_WinCalendar" localSheetId="25">'PLAZOS EXOGENA'!#REF!</definedName>
    <definedName name="Fecha__2019_01_17_WinCalendar" localSheetId="26">#REF!</definedName>
    <definedName name="Fecha__2019_01_17_WinCalendar" localSheetId="19">#REF!</definedName>
    <definedName name="Fecha__2019_01_17_WinCalendar">#REF!</definedName>
    <definedName name="Fecha__2019_01_18_WinCalendar" localSheetId="25">'PLAZOS EXOGENA'!#REF!</definedName>
    <definedName name="Fecha__2019_01_18_WinCalendar" localSheetId="26">#REF!</definedName>
    <definedName name="Fecha__2019_01_18_WinCalendar" localSheetId="19">#REF!</definedName>
    <definedName name="Fecha__2019_01_18_WinCalendar">#REF!</definedName>
    <definedName name="Fecha__2019_01_19_WinCalendar" localSheetId="25">'PLAZOS EXOGENA'!#REF!</definedName>
    <definedName name="Fecha__2019_01_19_WinCalendar" localSheetId="26">#REF!</definedName>
    <definedName name="Fecha__2019_01_19_WinCalendar" localSheetId="19">#REF!</definedName>
    <definedName name="Fecha__2019_01_19_WinCalendar">#REF!</definedName>
    <definedName name="Fecha__2019_01_20_WinCalendar" localSheetId="25">'PLAZOS EXOGENA'!#REF!</definedName>
    <definedName name="Fecha__2019_01_20_WinCalendar" localSheetId="26">#REF!</definedName>
    <definedName name="Fecha__2019_01_20_WinCalendar" localSheetId="19">#REF!</definedName>
    <definedName name="Fecha__2019_01_20_WinCalendar">#REF!</definedName>
    <definedName name="Fecha__2019_01_21_WinCalendar" localSheetId="25">'PLAZOS EXOGENA'!#REF!</definedName>
    <definedName name="Fecha__2019_01_21_WinCalendar" localSheetId="26">#REF!</definedName>
    <definedName name="Fecha__2019_01_21_WinCalendar" localSheetId="19">#REF!</definedName>
    <definedName name="Fecha__2019_01_21_WinCalendar">#REF!</definedName>
    <definedName name="Fecha__2019_01_22_WinCalendar" localSheetId="25">'PLAZOS EXOGENA'!#REF!</definedName>
    <definedName name="Fecha__2019_01_22_WinCalendar" localSheetId="26">#REF!</definedName>
    <definedName name="Fecha__2019_01_22_WinCalendar" localSheetId="19">#REF!</definedName>
    <definedName name="Fecha__2019_01_22_WinCalendar">#REF!</definedName>
    <definedName name="Fecha__2019_01_23_WinCalendar" localSheetId="25">'PLAZOS EXOGENA'!#REF!</definedName>
    <definedName name="Fecha__2019_01_23_WinCalendar" localSheetId="26">#REF!</definedName>
    <definedName name="Fecha__2019_01_23_WinCalendar" localSheetId="19">#REF!</definedName>
    <definedName name="Fecha__2019_01_23_WinCalendar">#REF!</definedName>
    <definedName name="Fecha__2019_01_24_WinCalendar" localSheetId="25">'PLAZOS EXOGENA'!#REF!</definedName>
    <definedName name="Fecha__2019_01_24_WinCalendar" localSheetId="26">#REF!</definedName>
    <definedName name="Fecha__2019_01_24_WinCalendar" localSheetId="19">#REF!</definedName>
    <definedName name="Fecha__2019_01_24_WinCalendar">#REF!</definedName>
    <definedName name="Fecha__2019_01_25_WinCalendar" localSheetId="25">'PLAZOS EXOGENA'!#REF!</definedName>
    <definedName name="Fecha__2019_01_25_WinCalendar" localSheetId="26">#REF!</definedName>
    <definedName name="Fecha__2019_01_25_WinCalendar" localSheetId="19">#REF!</definedName>
    <definedName name="Fecha__2019_01_25_WinCalendar">#REF!</definedName>
    <definedName name="Fecha__2019_01_26_WinCalendar" localSheetId="25">'PLAZOS EXOGENA'!#REF!</definedName>
    <definedName name="Fecha__2019_01_26_WinCalendar" localSheetId="26">#REF!</definedName>
    <definedName name="Fecha__2019_01_26_WinCalendar" localSheetId="19">#REF!</definedName>
    <definedName name="Fecha__2019_01_26_WinCalendar">#REF!</definedName>
    <definedName name="Fecha__2019_01_27_WinCalendar" localSheetId="25">'PLAZOS EXOGENA'!#REF!</definedName>
    <definedName name="Fecha__2019_01_27_WinCalendar" localSheetId="26">#REF!</definedName>
    <definedName name="Fecha__2019_01_27_WinCalendar" localSheetId="19">#REF!</definedName>
    <definedName name="Fecha__2019_01_27_WinCalendar">#REF!</definedName>
    <definedName name="Fecha__2019_01_28_WinCalendar" localSheetId="25">'PLAZOS EXOGENA'!#REF!</definedName>
    <definedName name="Fecha__2019_01_28_WinCalendar" localSheetId="26">#REF!</definedName>
    <definedName name="Fecha__2019_01_28_WinCalendar" localSheetId="19">#REF!</definedName>
    <definedName name="Fecha__2019_01_28_WinCalendar">#REF!</definedName>
    <definedName name="Fecha__2019_01_29_WinCalendar" localSheetId="25">'PLAZOS EXOGENA'!#REF!</definedName>
    <definedName name="Fecha__2019_01_29_WinCalendar" localSheetId="26">#REF!</definedName>
    <definedName name="Fecha__2019_01_29_WinCalendar" localSheetId="19">#REF!</definedName>
    <definedName name="Fecha__2019_01_29_WinCalendar">#REF!</definedName>
    <definedName name="Fecha__2019_01_30_WinCalendar" localSheetId="25">'PLAZOS EXOGENA'!#REF!</definedName>
    <definedName name="Fecha__2019_01_30_WinCalendar" localSheetId="26">#REF!</definedName>
    <definedName name="Fecha__2019_01_30_WinCalendar" localSheetId="19">#REF!</definedName>
    <definedName name="Fecha__2019_01_30_WinCalendar">#REF!</definedName>
    <definedName name="Fecha__2019_01_31_WinCalendar" localSheetId="25">'PLAZOS EXOGENA'!#REF!</definedName>
    <definedName name="Fecha__2019_01_31_WinCalendar" localSheetId="26">#REF!</definedName>
    <definedName name="Fecha__2019_01_31_WinCalendar" localSheetId="19">#REF!</definedName>
    <definedName name="Fecha__2019_01_31_WinCalendar">#REF!</definedName>
    <definedName name="Fecha__2019_02_01_WinCalendar" localSheetId="25">'PLAZOS EXOGENA'!#REF!</definedName>
    <definedName name="Fecha__2019_02_01_WinCalendar" localSheetId="26">#REF!</definedName>
    <definedName name="Fecha__2019_02_01_WinCalendar" localSheetId="19">#REF!</definedName>
    <definedName name="Fecha__2019_02_01_WinCalendar">#REF!</definedName>
    <definedName name="Fecha__2019_02_02_WinCalendar" localSheetId="25">'PLAZOS EXOGENA'!#REF!</definedName>
    <definedName name="Fecha__2019_02_02_WinCalendar" localSheetId="26">#REF!</definedName>
    <definedName name="Fecha__2019_02_02_WinCalendar" localSheetId="19">#REF!</definedName>
    <definedName name="Fecha__2019_02_02_WinCalendar">#REF!</definedName>
    <definedName name="Fecha__2019_02_03_WinCalendar" localSheetId="25">'PLAZOS EXOGENA'!#REF!</definedName>
    <definedName name="Fecha__2019_02_03_WinCalendar" localSheetId="26">#REF!</definedName>
    <definedName name="Fecha__2019_02_03_WinCalendar" localSheetId="19">#REF!</definedName>
    <definedName name="Fecha__2019_02_03_WinCalendar">#REF!</definedName>
    <definedName name="Fecha__2019_02_04_WinCalendar" localSheetId="25">'PLAZOS EXOGENA'!#REF!</definedName>
    <definedName name="Fecha__2019_02_04_WinCalendar" localSheetId="26">#REF!</definedName>
    <definedName name="Fecha__2019_02_04_WinCalendar" localSheetId="19">#REF!</definedName>
    <definedName name="Fecha__2019_02_04_WinCalendar">#REF!</definedName>
    <definedName name="Fecha__2019_02_05_WinCalendar" localSheetId="25">'PLAZOS EXOGENA'!#REF!</definedName>
    <definedName name="Fecha__2019_02_05_WinCalendar" localSheetId="26">#REF!</definedName>
    <definedName name="Fecha__2019_02_05_WinCalendar" localSheetId="19">#REF!</definedName>
    <definedName name="Fecha__2019_02_05_WinCalendar">#REF!</definedName>
    <definedName name="Fecha__2019_02_06_WinCalendar" localSheetId="25">'PLAZOS EXOGENA'!#REF!</definedName>
    <definedName name="Fecha__2019_02_06_WinCalendar" localSheetId="26">#REF!</definedName>
    <definedName name="Fecha__2019_02_06_WinCalendar" localSheetId="19">#REF!</definedName>
    <definedName name="Fecha__2019_02_06_WinCalendar">#REF!</definedName>
    <definedName name="Fecha__2019_02_07_WinCalendar" localSheetId="25">'PLAZOS EXOGENA'!#REF!</definedName>
    <definedName name="Fecha__2019_02_07_WinCalendar" localSheetId="26">#REF!</definedName>
    <definedName name="Fecha__2019_02_07_WinCalendar" localSheetId="19">#REF!</definedName>
    <definedName name="Fecha__2019_02_07_WinCalendar">#REF!</definedName>
    <definedName name="Fecha__2019_02_08_WinCalendar" localSheetId="25">'PLAZOS EXOGENA'!#REF!</definedName>
    <definedName name="Fecha__2019_02_08_WinCalendar" localSheetId="26">#REF!</definedName>
    <definedName name="Fecha__2019_02_08_WinCalendar" localSheetId="19">#REF!</definedName>
    <definedName name="Fecha__2019_02_08_WinCalendar">#REF!</definedName>
    <definedName name="Fecha__2019_02_09_WinCalendar" localSheetId="25">'PLAZOS EXOGENA'!#REF!</definedName>
    <definedName name="Fecha__2019_02_09_WinCalendar" localSheetId="26">#REF!</definedName>
    <definedName name="Fecha__2019_02_09_WinCalendar" localSheetId="19">#REF!</definedName>
    <definedName name="Fecha__2019_02_09_WinCalendar">#REF!</definedName>
    <definedName name="Fecha__2019_02_10_WinCalendar" localSheetId="25">'PLAZOS EXOGENA'!#REF!</definedName>
    <definedName name="Fecha__2019_02_10_WinCalendar" localSheetId="26">#REF!</definedName>
    <definedName name="Fecha__2019_02_10_WinCalendar" localSheetId="19">#REF!</definedName>
    <definedName name="Fecha__2019_02_10_WinCalendar">#REF!</definedName>
    <definedName name="Fecha__2019_02_11_WinCalendar" localSheetId="25">'PLAZOS EXOGENA'!#REF!</definedName>
    <definedName name="Fecha__2019_02_11_WinCalendar" localSheetId="26">#REF!</definedName>
    <definedName name="Fecha__2019_02_11_WinCalendar" localSheetId="19">#REF!</definedName>
    <definedName name="Fecha__2019_02_11_WinCalendar">#REF!</definedName>
    <definedName name="Fecha__2019_02_12_WinCalendar" localSheetId="25">'PLAZOS EXOGENA'!#REF!</definedName>
    <definedName name="Fecha__2019_02_12_WinCalendar" localSheetId="26">#REF!</definedName>
    <definedName name="Fecha__2019_02_12_WinCalendar" localSheetId="19">#REF!</definedName>
    <definedName name="Fecha__2019_02_12_WinCalendar">#REF!</definedName>
    <definedName name="Fecha__2019_02_13_WinCalendar" localSheetId="25">'PLAZOS EXOGENA'!#REF!</definedName>
    <definedName name="Fecha__2019_02_13_WinCalendar" localSheetId="26">#REF!</definedName>
    <definedName name="Fecha__2019_02_13_WinCalendar" localSheetId="19">#REF!</definedName>
    <definedName name="Fecha__2019_02_13_WinCalendar">#REF!</definedName>
    <definedName name="Fecha__2019_02_14_WinCalendar" localSheetId="25">'PLAZOS EXOGENA'!#REF!</definedName>
    <definedName name="Fecha__2019_02_14_WinCalendar" localSheetId="26">#REF!</definedName>
    <definedName name="Fecha__2019_02_14_WinCalendar" localSheetId="19">#REF!</definedName>
    <definedName name="Fecha__2019_02_14_WinCalendar">#REF!</definedName>
    <definedName name="Fecha__2019_02_15_WinCalendar" localSheetId="25">'PLAZOS EXOGENA'!#REF!</definedName>
    <definedName name="Fecha__2019_02_15_WinCalendar" localSheetId="26">#REF!</definedName>
    <definedName name="Fecha__2019_02_15_WinCalendar" localSheetId="19">#REF!</definedName>
    <definedName name="Fecha__2019_02_15_WinCalendar">#REF!</definedName>
    <definedName name="Fecha__2019_02_16_WinCalendar" localSheetId="25">'PLAZOS EXOGENA'!#REF!</definedName>
    <definedName name="Fecha__2019_02_16_WinCalendar" localSheetId="26">#REF!</definedName>
    <definedName name="Fecha__2019_02_16_WinCalendar" localSheetId="19">#REF!</definedName>
    <definedName name="Fecha__2019_02_16_WinCalendar">#REF!</definedName>
    <definedName name="Fecha__2019_02_17_WinCalendar" localSheetId="25">'PLAZOS EXOGENA'!#REF!</definedName>
    <definedName name="Fecha__2019_02_17_WinCalendar" localSheetId="26">#REF!</definedName>
    <definedName name="Fecha__2019_02_17_WinCalendar" localSheetId="19">#REF!</definedName>
    <definedName name="Fecha__2019_02_17_WinCalendar">#REF!</definedName>
    <definedName name="Fecha__2019_02_18_WinCalendar" localSheetId="25">'PLAZOS EXOGENA'!#REF!</definedName>
    <definedName name="Fecha__2019_02_18_WinCalendar" localSheetId="26">#REF!</definedName>
    <definedName name="Fecha__2019_02_18_WinCalendar" localSheetId="19">#REF!</definedName>
    <definedName name="Fecha__2019_02_18_WinCalendar">#REF!</definedName>
    <definedName name="Fecha__2019_02_19_WinCalendar" localSheetId="25">'PLAZOS EXOGENA'!#REF!</definedName>
    <definedName name="Fecha__2019_02_19_WinCalendar" localSheetId="26">#REF!</definedName>
    <definedName name="Fecha__2019_02_19_WinCalendar" localSheetId="19">#REF!</definedName>
    <definedName name="Fecha__2019_02_19_WinCalendar">#REF!</definedName>
    <definedName name="Fecha__2019_02_20_WinCalendar" localSheetId="25">'PLAZOS EXOGENA'!#REF!</definedName>
    <definedName name="Fecha__2019_02_20_WinCalendar" localSheetId="26">#REF!</definedName>
    <definedName name="Fecha__2019_02_20_WinCalendar" localSheetId="19">#REF!</definedName>
    <definedName name="Fecha__2019_02_20_WinCalendar">#REF!</definedName>
    <definedName name="Fecha__2019_02_21_WinCalendar" localSheetId="25">'PLAZOS EXOGENA'!#REF!</definedName>
    <definedName name="Fecha__2019_02_21_WinCalendar" localSheetId="26">#REF!</definedName>
    <definedName name="Fecha__2019_02_21_WinCalendar" localSheetId="19">#REF!</definedName>
    <definedName name="Fecha__2019_02_21_WinCalendar">#REF!</definedName>
    <definedName name="Fecha__2019_02_22_WinCalendar" localSheetId="25">'PLAZOS EXOGENA'!#REF!</definedName>
    <definedName name="Fecha__2019_02_22_WinCalendar" localSheetId="26">#REF!</definedName>
    <definedName name="Fecha__2019_02_22_WinCalendar" localSheetId="19">#REF!</definedName>
    <definedName name="Fecha__2019_02_22_WinCalendar">#REF!</definedName>
    <definedName name="Fecha__2019_02_23_WinCalendar" localSheetId="25">'PLAZOS EXOGENA'!#REF!</definedName>
    <definedName name="Fecha__2019_02_23_WinCalendar" localSheetId="26">#REF!</definedName>
    <definedName name="Fecha__2019_02_23_WinCalendar" localSheetId="19">#REF!</definedName>
    <definedName name="Fecha__2019_02_23_WinCalendar">#REF!</definedName>
    <definedName name="Fecha__2019_02_24_WinCalendar" localSheetId="25">'PLAZOS EXOGENA'!#REF!</definedName>
    <definedName name="Fecha__2019_02_24_WinCalendar" localSheetId="26">#REF!</definedName>
    <definedName name="Fecha__2019_02_24_WinCalendar" localSheetId="19">#REF!</definedName>
    <definedName name="Fecha__2019_02_24_WinCalendar">#REF!</definedName>
    <definedName name="Fecha__2019_02_25_WinCalendar" localSheetId="25">'PLAZOS EXOGENA'!#REF!</definedName>
    <definedName name="Fecha__2019_02_25_WinCalendar" localSheetId="26">#REF!</definedName>
    <definedName name="Fecha__2019_02_25_WinCalendar" localSheetId="19">#REF!</definedName>
    <definedName name="Fecha__2019_02_25_WinCalendar">#REF!</definedName>
    <definedName name="Fecha__2019_02_26_WinCalendar" localSheetId="25">'PLAZOS EXOGENA'!#REF!</definedName>
    <definedName name="Fecha__2019_02_26_WinCalendar" localSheetId="26">#REF!</definedName>
    <definedName name="Fecha__2019_02_26_WinCalendar" localSheetId="19">#REF!</definedName>
    <definedName name="Fecha__2019_02_26_WinCalendar">#REF!</definedName>
    <definedName name="Fecha__2019_02_27_WinCalendar" localSheetId="25">'PLAZOS EXOGENA'!#REF!</definedName>
    <definedName name="Fecha__2019_02_27_WinCalendar" localSheetId="26">#REF!</definedName>
    <definedName name="Fecha__2019_02_27_WinCalendar" localSheetId="19">#REF!</definedName>
    <definedName name="Fecha__2019_02_27_WinCalendar">#REF!</definedName>
    <definedName name="Fecha__2019_02_28_WinCalendar" localSheetId="25">'PLAZOS EXOGENA'!#REF!</definedName>
    <definedName name="Fecha__2019_02_28_WinCalendar" localSheetId="26">#REF!</definedName>
    <definedName name="Fecha__2019_02_28_WinCalendar" localSheetId="19">#REF!</definedName>
    <definedName name="Fecha__2019_02_28_WinCalendar">#REF!</definedName>
    <definedName name="Fecha__2019_03_01_WinCalendar" localSheetId="25">'PLAZOS EXOGENA'!#REF!</definedName>
    <definedName name="Fecha__2019_03_01_WinCalendar" localSheetId="26">#REF!</definedName>
    <definedName name="Fecha__2019_03_01_WinCalendar" localSheetId="19">#REF!</definedName>
    <definedName name="Fecha__2019_03_01_WinCalendar">#REF!</definedName>
    <definedName name="Fecha__2019_03_02_WinCalendar" localSheetId="25">'PLAZOS EXOGENA'!#REF!</definedName>
    <definedName name="Fecha__2019_03_02_WinCalendar" localSheetId="26">#REF!</definedName>
    <definedName name="Fecha__2019_03_02_WinCalendar" localSheetId="19">#REF!</definedName>
    <definedName name="Fecha__2019_03_02_WinCalendar">#REF!</definedName>
    <definedName name="Fecha__2019_03_03_WinCalendar" localSheetId="25">'PLAZOS EXOGENA'!#REF!</definedName>
    <definedName name="Fecha__2019_03_03_WinCalendar" localSheetId="26">#REF!</definedName>
    <definedName name="Fecha__2019_03_03_WinCalendar" localSheetId="19">#REF!</definedName>
    <definedName name="Fecha__2019_03_03_WinCalendar">#REF!</definedName>
    <definedName name="Fecha__2019_03_04_WinCalendar" localSheetId="25">'PLAZOS EXOGENA'!#REF!</definedName>
    <definedName name="Fecha__2019_03_04_WinCalendar" localSheetId="26">#REF!</definedName>
    <definedName name="Fecha__2019_03_04_WinCalendar" localSheetId="19">#REF!</definedName>
    <definedName name="Fecha__2019_03_04_WinCalendar">#REF!</definedName>
    <definedName name="Fecha__2019_03_05_WinCalendar" localSheetId="25">'PLAZOS EXOGENA'!#REF!</definedName>
    <definedName name="Fecha__2019_03_05_WinCalendar" localSheetId="26">#REF!</definedName>
    <definedName name="Fecha__2019_03_05_WinCalendar" localSheetId="19">#REF!</definedName>
    <definedName name="Fecha__2019_03_05_WinCalendar">#REF!</definedName>
    <definedName name="Fecha__2019_03_06_WinCalendar" localSheetId="25">'PLAZOS EXOGENA'!#REF!</definedName>
    <definedName name="Fecha__2019_03_06_WinCalendar" localSheetId="26">#REF!</definedName>
    <definedName name="Fecha__2019_03_06_WinCalendar" localSheetId="19">#REF!</definedName>
    <definedName name="Fecha__2019_03_06_WinCalendar">#REF!</definedName>
    <definedName name="Fecha__2019_03_07_WinCalendar" localSheetId="25">'PLAZOS EXOGENA'!#REF!</definedName>
    <definedName name="Fecha__2019_03_07_WinCalendar" localSheetId="26">#REF!</definedName>
    <definedName name="Fecha__2019_03_07_WinCalendar" localSheetId="19">#REF!</definedName>
    <definedName name="Fecha__2019_03_07_WinCalendar">#REF!</definedName>
    <definedName name="Fecha__2019_03_08_WinCalendar" localSheetId="25">'PLAZOS EXOGENA'!#REF!</definedName>
    <definedName name="Fecha__2019_03_08_WinCalendar" localSheetId="26">#REF!</definedName>
    <definedName name="Fecha__2019_03_08_WinCalendar" localSheetId="19">#REF!</definedName>
    <definedName name="Fecha__2019_03_08_WinCalendar">#REF!</definedName>
    <definedName name="Fecha__2019_03_09_WinCalendar" localSheetId="25">'PLAZOS EXOGENA'!#REF!</definedName>
    <definedName name="Fecha__2019_03_09_WinCalendar" localSheetId="26">#REF!</definedName>
    <definedName name="Fecha__2019_03_09_WinCalendar" localSheetId="19">#REF!</definedName>
    <definedName name="Fecha__2019_03_09_WinCalendar">#REF!</definedName>
    <definedName name="Fecha__2019_03_10_WinCalendar" localSheetId="25">'PLAZOS EXOGENA'!#REF!</definedName>
    <definedName name="Fecha__2019_03_10_WinCalendar" localSheetId="26">#REF!</definedName>
    <definedName name="Fecha__2019_03_10_WinCalendar" localSheetId="19">#REF!</definedName>
    <definedName name="Fecha__2019_03_10_WinCalendar">#REF!</definedName>
    <definedName name="Fecha__2019_03_11_WinCalendar" localSheetId="25">'PLAZOS EXOGENA'!#REF!</definedName>
    <definedName name="Fecha__2019_03_11_WinCalendar" localSheetId="26">#REF!</definedName>
    <definedName name="Fecha__2019_03_11_WinCalendar" localSheetId="19">#REF!</definedName>
    <definedName name="Fecha__2019_03_11_WinCalendar">#REF!</definedName>
    <definedName name="Fecha__2019_03_12_WinCalendar" localSheetId="25">'PLAZOS EXOGENA'!#REF!</definedName>
    <definedName name="Fecha__2019_03_12_WinCalendar" localSheetId="26">#REF!</definedName>
    <definedName name="Fecha__2019_03_12_WinCalendar" localSheetId="19">#REF!</definedName>
    <definedName name="Fecha__2019_03_12_WinCalendar">#REF!</definedName>
    <definedName name="Fecha__2019_03_13_WinCalendar" localSheetId="25">'PLAZOS EXOGENA'!#REF!</definedName>
    <definedName name="Fecha__2019_03_13_WinCalendar" localSheetId="26">#REF!</definedName>
    <definedName name="Fecha__2019_03_13_WinCalendar" localSheetId="19">#REF!</definedName>
    <definedName name="Fecha__2019_03_13_WinCalendar">#REF!</definedName>
    <definedName name="Fecha__2019_03_14_WinCalendar" localSheetId="25">'PLAZOS EXOGENA'!#REF!</definedName>
    <definedName name="Fecha__2019_03_14_WinCalendar" localSheetId="26">#REF!</definedName>
    <definedName name="Fecha__2019_03_14_WinCalendar" localSheetId="19">#REF!</definedName>
    <definedName name="Fecha__2019_03_14_WinCalendar">#REF!</definedName>
    <definedName name="Fecha__2019_03_15_WinCalendar" localSheetId="25">'PLAZOS EXOGENA'!#REF!</definedName>
    <definedName name="Fecha__2019_03_15_WinCalendar" localSheetId="26">#REF!</definedName>
    <definedName name="Fecha__2019_03_15_WinCalendar" localSheetId="19">#REF!</definedName>
    <definedName name="Fecha__2019_03_15_WinCalendar">#REF!</definedName>
    <definedName name="Fecha__2019_03_16_WinCalendar" localSheetId="25">'PLAZOS EXOGENA'!#REF!</definedName>
    <definedName name="Fecha__2019_03_16_WinCalendar" localSheetId="26">#REF!</definedName>
    <definedName name="Fecha__2019_03_16_WinCalendar" localSheetId="19">#REF!</definedName>
    <definedName name="Fecha__2019_03_16_WinCalendar">#REF!</definedName>
    <definedName name="Fecha__2019_03_17_WinCalendar" localSheetId="25">'PLAZOS EXOGENA'!#REF!</definedName>
    <definedName name="Fecha__2019_03_17_WinCalendar" localSheetId="26">#REF!</definedName>
    <definedName name="Fecha__2019_03_17_WinCalendar" localSheetId="19">#REF!</definedName>
    <definedName name="Fecha__2019_03_17_WinCalendar">#REF!</definedName>
    <definedName name="Fecha__2019_03_18_WinCalendar" localSheetId="25">'PLAZOS EXOGENA'!#REF!</definedName>
    <definedName name="Fecha__2019_03_18_WinCalendar" localSheetId="26">#REF!</definedName>
    <definedName name="Fecha__2019_03_18_WinCalendar" localSheetId="19">#REF!</definedName>
    <definedName name="Fecha__2019_03_18_WinCalendar">#REF!</definedName>
    <definedName name="Fecha__2019_03_19_WinCalendar" localSheetId="25">'PLAZOS EXOGENA'!#REF!</definedName>
    <definedName name="Fecha__2019_03_19_WinCalendar" localSheetId="26">#REF!</definedName>
    <definedName name="Fecha__2019_03_19_WinCalendar" localSheetId="19">#REF!</definedName>
    <definedName name="Fecha__2019_03_19_WinCalendar">#REF!</definedName>
    <definedName name="Fecha__2019_03_20_WinCalendar" localSheetId="25">'PLAZOS EXOGENA'!#REF!</definedName>
    <definedName name="Fecha__2019_03_20_WinCalendar" localSheetId="26">#REF!</definedName>
    <definedName name="Fecha__2019_03_20_WinCalendar" localSheetId="19">#REF!</definedName>
    <definedName name="Fecha__2019_03_20_WinCalendar">#REF!</definedName>
    <definedName name="Fecha__2019_03_21_WinCalendar" localSheetId="25">'PLAZOS EXOGENA'!#REF!</definedName>
    <definedName name="Fecha__2019_03_21_WinCalendar" localSheetId="26">#REF!</definedName>
    <definedName name="Fecha__2019_03_21_WinCalendar" localSheetId="19">#REF!</definedName>
    <definedName name="Fecha__2019_03_21_WinCalendar">#REF!</definedName>
    <definedName name="Fecha__2019_03_22_WinCalendar" localSheetId="25">'PLAZOS EXOGENA'!#REF!</definedName>
    <definedName name="Fecha__2019_03_22_WinCalendar" localSheetId="26">#REF!</definedName>
    <definedName name="Fecha__2019_03_22_WinCalendar" localSheetId="19">#REF!</definedName>
    <definedName name="Fecha__2019_03_22_WinCalendar">#REF!</definedName>
    <definedName name="Fecha__2019_03_23_WinCalendar" localSheetId="25">'PLAZOS EXOGENA'!#REF!</definedName>
    <definedName name="Fecha__2019_03_23_WinCalendar" localSheetId="26">#REF!</definedName>
    <definedName name="Fecha__2019_03_23_WinCalendar" localSheetId="19">#REF!</definedName>
    <definedName name="Fecha__2019_03_23_WinCalendar">#REF!</definedName>
    <definedName name="Fecha__2019_03_24_WinCalendar" localSheetId="25">'PLAZOS EXOGENA'!#REF!</definedName>
    <definedName name="Fecha__2019_03_24_WinCalendar" localSheetId="26">#REF!</definedName>
    <definedName name="Fecha__2019_03_24_WinCalendar" localSheetId="19">#REF!</definedName>
    <definedName name="Fecha__2019_03_24_WinCalendar">#REF!</definedName>
    <definedName name="Fecha__2019_03_25_WinCalendar" localSheetId="25">'PLAZOS EXOGENA'!#REF!</definedName>
    <definedName name="Fecha__2019_03_25_WinCalendar" localSheetId="26">#REF!</definedName>
    <definedName name="Fecha__2019_03_25_WinCalendar" localSheetId="19">#REF!</definedName>
    <definedName name="Fecha__2019_03_25_WinCalendar">#REF!</definedName>
    <definedName name="Fecha__2019_03_26_WinCalendar" localSheetId="25">'PLAZOS EXOGENA'!#REF!</definedName>
    <definedName name="Fecha__2019_03_26_WinCalendar" localSheetId="26">#REF!</definedName>
    <definedName name="Fecha__2019_03_26_WinCalendar" localSheetId="19">#REF!</definedName>
    <definedName name="Fecha__2019_03_26_WinCalendar">#REF!</definedName>
    <definedName name="Fecha__2019_03_27_WinCalendar" localSheetId="25">'PLAZOS EXOGENA'!#REF!</definedName>
    <definedName name="Fecha__2019_03_27_WinCalendar" localSheetId="26">#REF!</definedName>
    <definedName name="Fecha__2019_03_27_WinCalendar" localSheetId="19">#REF!</definedName>
    <definedName name="Fecha__2019_03_27_WinCalendar">#REF!</definedName>
    <definedName name="Fecha__2019_03_28_WinCalendar" localSheetId="25">'PLAZOS EXOGENA'!#REF!</definedName>
    <definedName name="Fecha__2019_03_28_WinCalendar" localSheetId="26">#REF!</definedName>
    <definedName name="Fecha__2019_03_28_WinCalendar" localSheetId="19">#REF!</definedName>
    <definedName name="Fecha__2019_03_28_WinCalendar">#REF!</definedName>
    <definedName name="Fecha__2019_03_29_WinCalendar" localSheetId="25">'PLAZOS EXOGENA'!#REF!</definedName>
    <definedName name="Fecha__2019_03_29_WinCalendar" localSheetId="26">#REF!</definedName>
    <definedName name="Fecha__2019_03_29_WinCalendar" localSheetId="19">#REF!</definedName>
    <definedName name="Fecha__2019_03_29_WinCalendar">#REF!</definedName>
    <definedName name="Fecha__2019_03_30_WinCalendar" localSheetId="25">'PLAZOS EXOGENA'!#REF!</definedName>
    <definedName name="Fecha__2019_03_30_WinCalendar" localSheetId="26">#REF!</definedName>
    <definedName name="Fecha__2019_03_30_WinCalendar" localSheetId="19">#REF!</definedName>
    <definedName name="Fecha__2019_03_30_WinCalendar">#REF!</definedName>
    <definedName name="Fecha__2019_03_31_WinCalendar" localSheetId="25">'PLAZOS EXOGENA'!#REF!</definedName>
    <definedName name="Fecha__2019_03_31_WinCalendar" localSheetId="26">#REF!</definedName>
    <definedName name="Fecha__2019_03_31_WinCalendar" localSheetId="19">#REF!</definedName>
    <definedName name="Fecha__2019_03_31_WinCalendar">#REF!</definedName>
    <definedName name="Fecha__2019_04_01_WinCalendar" localSheetId="25">'PLAZOS EXOGENA'!#REF!</definedName>
    <definedName name="Fecha__2019_04_01_WinCalendar" localSheetId="26">#REF!</definedName>
    <definedName name="Fecha__2019_04_01_WinCalendar" localSheetId="19">#REF!</definedName>
    <definedName name="Fecha__2019_04_01_WinCalendar">#REF!</definedName>
    <definedName name="Fecha__2019_04_02_WinCalendar" localSheetId="25">'PLAZOS EXOGENA'!#REF!</definedName>
    <definedName name="Fecha__2019_04_02_WinCalendar" localSheetId="26">#REF!</definedName>
    <definedName name="Fecha__2019_04_02_WinCalendar" localSheetId="19">#REF!</definedName>
    <definedName name="Fecha__2019_04_02_WinCalendar">#REF!</definedName>
    <definedName name="Fecha__2019_04_03_WinCalendar" localSheetId="25">'PLAZOS EXOGENA'!#REF!</definedName>
    <definedName name="Fecha__2019_04_03_WinCalendar" localSheetId="26">#REF!</definedName>
    <definedName name="Fecha__2019_04_03_WinCalendar" localSheetId="19">#REF!</definedName>
    <definedName name="Fecha__2019_04_03_WinCalendar">#REF!</definedName>
    <definedName name="Fecha__2019_04_04_WinCalendar" localSheetId="25">'PLAZOS EXOGENA'!#REF!</definedName>
    <definedName name="Fecha__2019_04_04_WinCalendar" localSheetId="26">#REF!</definedName>
    <definedName name="Fecha__2019_04_04_WinCalendar" localSheetId="19">#REF!</definedName>
    <definedName name="Fecha__2019_04_04_WinCalendar">#REF!</definedName>
    <definedName name="Fecha__2019_04_05_WinCalendar" localSheetId="25">'PLAZOS EXOGENA'!#REF!</definedName>
    <definedName name="Fecha__2019_04_05_WinCalendar" localSheetId="26">#REF!</definedName>
    <definedName name="Fecha__2019_04_05_WinCalendar" localSheetId="19">#REF!</definedName>
    <definedName name="Fecha__2019_04_05_WinCalendar">#REF!</definedName>
    <definedName name="Fecha__2019_04_06_WinCalendar" localSheetId="25">'PLAZOS EXOGENA'!#REF!</definedName>
    <definedName name="Fecha__2019_04_06_WinCalendar" localSheetId="26">#REF!</definedName>
    <definedName name="Fecha__2019_04_06_WinCalendar" localSheetId="19">#REF!</definedName>
    <definedName name="Fecha__2019_04_06_WinCalendar">#REF!</definedName>
    <definedName name="Fecha__2019_04_07_WinCalendar" localSheetId="25">'PLAZOS EXOGENA'!#REF!</definedName>
    <definedName name="Fecha__2019_04_07_WinCalendar" localSheetId="26">#REF!</definedName>
    <definedName name="Fecha__2019_04_07_WinCalendar" localSheetId="19">#REF!</definedName>
    <definedName name="Fecha__2019_04_07_WinCalendar">#REF!</definedName>
    <definedName name="Fecha__2019_04_08_WinCalendar" localSheetId="25">'PLAZOS EXOGENA'!#REF!</definedName>
    <definedName name="Fecha__2019_04_08_WinCalendar" localSheetId="26">#REF!</definedName>
    <definedName name="Fecha__2019_04_08_WinCalendar" localSheetId="19">#REF!</definedName>
    <definedName name="Fecha__2019_04_08_WinCalendar">#REF!</definedName>
    <definedName name="Fecha__2019_04_09_WinCalendar" localSheetId="25">'PLAZOS EXOGENA'!#REF!</definedName>
    <definedName name="Fecha__2019_04_09_WinCalendar" localSheetId="26">#REF!</definedName>
    <definedName name="Fecha__2019_04_09_WinCalendar" localSheetId="19">#REF!</definedName>
    <definedName name="Fecha__2019_04_09_WinCalendar">#REF!</definedName>
    <definedName name="Fecha__2019_04_10_WinCalendar" localSheetId="25">'PLAZOS EXOGENA'!#REF!</definedName>
    <definedName name="Fecha__2019_04_10_WinCalendar" localSheetId="26">#REF!</definedName>
    <definedName name="Fecha__2019_04_10_WinCalendar" localSheetId="19">#REF!</definedName>
    <definedName name="Fecha__2019_04_10_WinCalendar">#REF!</definedName>
    <definedName name="Fecha__2019_04_11_WinCalendar" localSheetId="25">'PLAZOS EXOGENA'!#REF!</definedName>
    <definedName name="Fecha__2019_04_11_WinCalendar" localSheetId="26">#REF!</definedName>
    <definedName name="Fecha__2019_04_11_WinCalendar" localSheetId="19">#REF!</definedName>
    <definedName name="Fecha__2019_04_11_WinCalendar">#REF!</definedName>
    <definedName name="Fecha__2019_04_12_WinCalendar" localSheetId="25">'PLAZOS EXOGENA'!#REF!</definedName>
    <definedName name="Fecha__2019_04_12_WinCalendar" localSheetId="26">#REF!</definedName>
    <definedName name="Fecha__2019_04_12_WinCalendar" localSheetId="19">#REF!</definedName>
    <definedName name="Fecha__2019_04_12_WinCalendar">#REF!</definedName>
    <definedName name="Fecha__2019_04_13_WinCalendar" localSheetId="25">'PLAZOS EXOGENA'!#REF!</definedName>
    <definedName name="Fecha__2019_04_13_WinCalendar" localSheetId="26">#REF!</definedName>
    <definedName name="Fecha__2019_04_13_WinCalendar" localSheetId="19">#REF!</definedName>
    <definedName name="Fecha__2019_04_13_WinCalendar">#REF!</definedName>
    <definedName name="Fecha__2019_04_14_WinCalendar" localSheetId="25">'PLAZOS EXOGENA'!#REF!</definedName>
    <definedName name="Fecha__2019_04_14_WinCalendar" localSheetId="26">#REF!</definedName>
    <definedName name="Fecha__2019_04_14_WinCalendar" localSheetId="19">#REF!</definedName>
    <definedName name="Fecha__2019_04_14_WinCalendar">#REF!</definedName>
    <definedName name="Fecha__2019_04_15_WinCalendar" localSheetId="25">'PLAZOS EXOGENA'!#REF!</definedName>
    <definedName name="Fecha__2019_04_15_WinCalendar" localSheetId="26">#REF!</definedName>
    <definedName name="Fecha__2019_04_15_WinCalendar" localSheetId="19">#REF!</definedName>
    <definedName name="Fecha__2019_04_15_WinCalendar">#REF!</definedName>
    <definedName name="Fecha__2019_04_16_WinCalendar" localSheetId="25">'PLAZOS EXOGENA'!#REF!</definedName>
    <definedName name="Fecha__2019_04_16_WinCalendar" localSheetId="26">#REF!</definedName>
    <definedName name="Fecha__2019_04_16_WinCalendar" localSheetId="19">#REF!</definedName>
    <definedName name="Fecha__2019_04_16_WinCalendar">#REF!</definedName>
    <definedName name="Fecha__2019_04_17_WinCalendar" localSheetId="25">'PLAZOS EXOGENA'!#REF!</definedName>
    <definedName name="Fecha__2019_04_17_WinCalendar" localSheetId="26">#REF!</definedName>
    <definedName name="Fecha__2019_04_17_WinCalendar" localSheetId="19">#REF!</definedName>
    <definedName name="Fecha__2019_04_17_WinCalendar">#REF!</definedName>
    <definedName name="Fecha__2019_04_18_WinCalendar" localSheetId="25">'PLAZOS EXOGENA'!#REF!</definedName>
    <definedName name="Fecha__2019_04_18_WinCalendar" localSheetId="26">#REF!</definedName>
    <definedName name="Fecha__2019_04_18_WinCalendar" localSheetId="19">#REF!</definedName>
    <definedName name="Fecha__2019_04_18_WinCalendar">#REF!</definedName>
    <definedName name="Fecha__2019_04_19_WinCalendar" localSheetId="25">'PLAZOS EXOGENA'!#REF!</definedName>
    <definedName name="Fecha__2019_04_19_WinCalendar" localSheetId="26">#REF!</definedName>
    <definedName name="Fecha__2019_04_19_WinCalendar" localSheetId="19">#REF!</definedName>
    <definedName name="Fecha__2019_04_19_WinCalendar">#REF!</definedName>
    <definedName name="Fecha__2019_04_20_WinCalendar" localSheetId="25">'PLAZOS EXOGENA'!#REF!</definedName>
    <definedName name="Fecha__2019_04_20_WinCalendar" localSheetId="26">#REF!</definedName>
    <definedName name="Fecha__2019_04_20_WinCalendar" localSheetId="19">#REF!</definedName>
    <definedName name="Fecha__2019_04_20_WinCalendar">#REF!</definedName>
    <definedName name="Fecha__2019_04_21_WinCalendar" localSheetId="25">'PLAZOS EXOGENA'!#REF!</definedName>
    <definedName name="Fecha__2019_04_21_WinCalendar" localSheetId="26">#REF!</definedName>
    <definedName name="Fecha__2019_04_21_WinCalendar" localSheetId="19">#REF!</definedName>
    <definedName name="Fecha__2019_04_21_WinCalendar">#REF!</definedName>
    <definedName name="Fecha__2019_04_22_WinCalendar" localSheetId="25">'PLAZOS EXOGENA'!#REF!</definedName>
    <definedName name="Fecha__2019_04_22_WinCalendar" localSheetId="26">#REF!</definedName>
    <definedName name="Fecha__2019_04_22_WinCalendar" localSheetId="19">#REF!</definedName>
    <definedName name="Fecha__2019_04_22_WinCalendar">#REF!</definedName>
    <definedName name="Fecha__2019_04_23_WinCalendar" localSheetId="25">'PLAZOS EXOGENA'!#REF!</definedName>
    <definedName name="Fecha__2019_04_23_WinCalendar" localSheetId="26">#REF!</definedName>
    <definedName name="Fecha__2019_04_23_WinCalendar" localSheetId="19">#REF!</definedName>
    <definedName name="Fecha__2019_04_23_WinCalendar">#REF!</definedName>
    <definedName name="Fecha__2019_04_24_WinCalendar" localSheetId="25">'PLAZOS EXOGENA'!#REF!</definedName>
    <definedName name="Fecha__2019_04_24_WinCalendar" localSheetId="26">#REF!</definedName>
    <definedName name="Fecha__2019_04_24_WinCalendar" localSheetId="19">#REF!</definedName>
    <definedName name="Fecha__2019_04_24_WinCalendar">#REF!</definedName>
    <definedName name="Fecha__2019_04_25_WinCalendar" localSheetId="25">'PLAZOS EXOGENA'!#REF!</definedName>
    <definedName name="Fecha__2019_04_25_WinCalendar" localSheetId="26">#REF!</definedName>
    <definedName name="Fecha__2019_04_25_WinCalendar" localSheetId="19">#REF!</definedName>
    <definedName name="Fecha__2019_04_25_WinCalendar">#REF!</definedName>
    <definedName name="Fecha__2019_04_26_WinCalendar" localSheetId="25">'PLAZOS EXOGENA'!#REF!</definedName>
    <definedName name="Fecha__2019_04_26_WinCalendar" localSheetId="26">#REF!</definedName>
    <definedName name="Fecha__2019_04_26_WinCalendar" localSheetId="19">#REF!</definedName>
    <definedName name="Fecha__2019_04_26_WinCalendar">#REF!</definedName>
    <definedName name="Fecha__2019_04_27_WinCalendar" localSheetId="25">'PLAZOS EXOGENA'!#REF!</definedName>
    <definedName name="Fecha__2019_04_27_WinCalendar" localSheetId="26">#REF!</definedName>
    <definedName name="Fecha__2019_04_27_WinCalendar" localSheetId="19">#REF!</definedName>
    <definedName name="Fecha__2019_04_27_WinCalendar">#REF!</definedName>
    <definedName name="Fecha__2019_04_28_WinCalendar" localSheetId="25">'PLAZOS EXOGENA'!#REF!</definedName>
    <definedName name="Fecha__2019_04_28_WinCalendar" localSheetId="26">#REF!</definedName>
    <definedName name="Fecha__2019_04_28_WinCalendar" localSheetId="19">#REF!</definedName>
    <definedName name="Fecha__2019_04_28_WinCalendar">#REF!</definedName>
    <definedName name="Fecha__2019_04_29_WinCalendar" localSheetId="25">'PLAZOS EXOGENA'!#REF!</definedName>
    <definedName name="Fecha__2019_04_29_WinCalendar" localSheetId="26">#REF!</definedName>
    <definedName name="Fecha__2019_04_29_WinCalendar" localSheetId="19">#REF!</definedName>
    <definedName name="Fecha__2019_04_29_WinCalendar">#REF!</definedName>
    <definedName name="Fecha__2019_04_30_WinCalendar" localSheetId="25">'PLAZOS EXOGENA'!#REF!</definedName>
    <definedName name="Fecha__2019_04_30_WinCalendar" localSheetId="26">#REF!</definedName>
    <definedName name="Fecha__2019_04_30_WinCalendar" localSheetId="19">#REF!</definedName>
    <definedName name="Fecha__2019_04_30_WinCalendar">#REF!</definedName>
    <definedName name="Fecha__2019_05_01_WinCalendar" localSheetId="25">'PLAZOS EXOGENA'!#REF!</definedName>
    <definedName name="Fecha__2019_05_01_WinCalendar" localSheetId="26">#REF!</definedName>
    <definedName name="Fecha__2019_05_01_WinCalendar" localSheetId="19">#REF!</definedName>
    <definedName name="Fecha__2019_05_01_WinCalendar">#REF!</definedName>
    <definedName name="Fecha__2019_05_02_WinCalendar" localSheetId="25">'PLAZOS EXOGENA'!#REF!</definedName>
    <definedName name="Fecha__2019_05_02_WinCalendar" localSheetId="26">#REF!</definedName>
    <definedName name="Fecha__2019_05_02_WinCalendar" localSheetId="19">#REF!</definedName>
    <definedName name="Fecha__2019_05_02_WinCalendar">#REF!</definedName>
    <definedName name="Fecha__2019_05_03_WinCalendar" localSheetId="25">'PLAZOS EXOGENA'!#REF!</definedName>
    <definedName name="Fecha__2019_05_03_WinCalendar" localSheetId="26">#REF!</definedName>
    <definedName name="Fecha__2019_05_03_WinCalendar" localSheetId="19">#REF!</definedName>
    <definedName name="Fecha__2019_05_03_WinCalendar">#REF!</definedName>
    <definedName name="Fecha__2019_05_04_WinCalendar" localSheetId="25">'PLAZOS EXOGENA'!#REF!</definedName>
    <definedName name="Fecha__2019_05_04_WinCalendar" localSheetId="26">#REF!</definedName>
    <definedName name="Fecha__2019_05_04_WinCalendar" localSheetId="19">#REF!</definedName>
    <definedName name="Fecha__2019_05_04_WinCalendar">#REF!</definedName>
    <definedName name="Fecha__2019_05_05_WinCalendar" localSheetId="25">'PLAZOS EXOGENA'!#REF!</definedName>
    <definedName name="Fecha__2019_05_05_WinCalendar" localSheetId="26">#REF!</definedName>
    <definedName name="Fecha__2019_05_05_WinCalendar" localSheetId="19">#REF!</definedName>
    <definedName name="Fecha__2019_05_05_WinCalendar">#REF!</definedName>
    <definedName name="Fecha__2019_05_06_WinCalendar" localSheetId="25">'PLAZOS EXOGENA'!#REF!</definedName>
    <definedName name="Fecha__2019_05_06_WinCalendar" localSheetId="26">#REF!</definedName>
    <definedName name="Fecha__2019_05_06_WinCalendar" localSheetId="19">#REF!</definedName>
    <definedName name="Fecha__2019_05_06_WinCalendar">#REF!</definedName>
    <definedName name="Fecha__2019_05_07_WinCalendar" localSheetId="25">'PLAZOS EXOGENA'!#REF!</definedName>
    <definedName name="Fecha__2019_05_07_WinCalendar" localSheetId="26">#REF!</definedName>
    <definedName name="Fecha__2019_05_07_WinCalendar" localSheetId="19">#REF!</definedName>
    <definedName name="Fecha__2019_05_07_WinCalendar">#REF!</definedName>
    <definedName name="Fecha__2019_05_08_WinCalendar" localSheetId="25">'PLAZOS EXOGENA'!#REF!</definedName>
    <definedName name="Fecha__2019_05_08_WinCalendar" localSheetId="26">#REF!</definedName>
    <definedName name="Fecha__2019_05_08_WinCalendar" localSheetId="19">#REF!</definedName>
    <definedName name="Fecha__2019_05_08_WinCalendar">#REF!</definedName>
    <definedName name="Fecha__2019_05_09_WinCalendar" localSheetId="25">'PLAZOS EXOGENA'!#REF!</definedName>
    <definedName name="Fecha__2019_05_09_WinCalendar" localSheetId="26">#REF!</definedName>
    <definedName name="Fecha__2019_05_09_WinCalendar" localSheetId="19">#REF!</definedName>
    <definedName name="Fecha__2019_05_09_WinCalendar">#REF!</definedName>
    <definedName name="Fecha__2019_05_10_WinCalendar" localSheetId="25">'PLAZOS EXOGENA'!#REF!</definedName>
    <definedName name="Fecha__2019_05_10_WinCalendar" localSheetId="26">#REF!</definedName>
    <definedName name="Fecha__2019_05_10_WinCalendar" localSheetId="19">#REF!</definedName>
    <definedName name="Fecha__2019_05_10_WinCalendar">#REF!</definedName>
    <definedName name="Fecha__2019_05_11_WinCalendar" localSheetId="25">'PLAZOS EXOGENA'!#REF!</definedName>
    <definedName name="Fecha__2019_05_11_WinCalendar" localSheetId="26">#REF!</definedName>
    <definedName name="Fecha__2019_05_11_WinCalendar" localSheetId="19">#REF!</definedName>
    <definedName name="Fecha__2019_05_11_WinCalendar">#REF!</definedName>
    <definedName name="Fecha__2019_05_12_WinCalendar" localSheetId="25">'PLAZOS EXOGENA'!#REF!</definedName>
    <definedName name="Fecha__2019_05_12_WinCalendar" localSheetId="26">#REF!</definedName>
    <definedName name="Fecha__2019_05_12_WinCalendar" localSheetId="19">#REF!</definedName>
    <definedName name="Fecha__2019_05_12_WinCalendar">#REF!</definedName>
    <definedName name="Fecha__2019_05_13_WinCalendar" localSheetId="25">'PLAZOS EXOGENA'!#REF!</definedName>
    <definedName name="Fecha__2019_05_13_WinCalendar" localSheetId="26">#REF!</definedName>
    <definedName name="Fecha__2019_05_13_WinCalendar" localSheetId="19">#REF!</definedName>
    <definedName name="Fecha__2019_05_13_WinCalendar">#REF!</definedName>
    <definedName name="Fecha__2019_05_14_WinCalendar" localSheetId="25">'PLAZOS EXOGENA'!#REF!</definedName>
    <definedName name="Fecha__2019_05_14_WinCalendar" localSheetId="26">#REF!</definedName>
    <definedName name="Fecha__2019_05_14_WinCalendar" localSheetId="19">#REF!</definedName>
    <definedName name="Fecha__2019_05_14_WinCalendar">#REF!</definedName>
    <definedName name="Fecha__2019_05_15_WinCalendar" localSheetId="25">'PLAZOS EXOGENA'!#REF!</definedName>
    <definedName name="Fecha__2019_05_15_WinCalendar" localSheetId="26">#REF!</definedName>
    <definedName name="Fecha__2019_05_15_WinCalendar" localSheetId="19">#REF!</definedName>
    <definedName name="Fecha__2019_05_15_WinCalendar">#REF!</definedName>
    <definedName name="Fecha__2019_05_16_WinCalendar" localSheetId="25">'PLAZOS EXOGENA'!#REF!</definedName>
    <definedName name="Fecha__2019_05_16_WinCalendar" localSheetId="26">#REF!</definedName>
    <definedName name="Fecha__2019_05_16_WinCalendar" localSheetId="19">#REF!</definedName>
    <definedName name="Fecha__2019_05_16_WinCalendar">#REF!</definedName>
    <definedName name="Fecha__2019_05_17_WinCalendar" localSheetId="25">'PLAZOS EXOGENA'!#REF!</definedName>
    <definedName name="Fecha__2019_05_17_WinCalendar" localSheetId="26">#REF!</definedName>
    <definedName name="Fecha__2019_05_17_WinCalendar" localSheetId="19">#REF!</definedName>
    <definedName name="Fecha__2019_05_17_WinCalendar">#REF!</definedName>
    <definedName name="Fecha__2019_05_18_WinCalendar" localSheetId="25">'PLAZOS EXOGENA'!#REF!</definedName>
    <definedName name="Fecha__2019_05_18_WinCalendar" localSheetId="26">#REF!</definedName>
    <definedName name="Fecha__2019_05_18_WinCalendar" localSheetId="19">#REF!</definedName>
    <definedName name="Fecha__2019_05_18_WinCalendar">#REF!</definedName>
    <definedName name="Fecha__2019_05_19_WinCalendar" localSheetId="25">'PLAZOS EXOGENA'!#REF!</definedName>
    <definedName name="Fecha__2019_05_19_WinCalendar" localSheetId="26">#REF!</definedName>
    <definedName name="Fecha__2019_05_19_WinCalendar" localSheetId="19">#REF!</definedName>
    <definedName name="Fecha__2019_05_19_WinCalendar">#REF!</definedName>
    <definedName name="Fecha__2019_05_20_WinCalendar" localSheetId="25">'PLAZOS EXOGENA'!#REF!</definedName>
    <definedName name="Fecha__2019_05_20_WinCalendar" localSheetId="26">#REF!</definedName>
    <definedName name="Fecha__2019_05_20_WinCalendar" localSheetId="19">#REF!</definedName>
    <definedName name="Fecha__2019_05_20_WinCalendar">#REF!</definedName>
    <definedName name="Fecha__2019_05_21_WinCalendar" localSheetId="25">'PLAZOS EXOGENA'!#REF!</definedName>
    <definedName name="Fecha__2019_05_21_WinCalendar" localSheetId="26">#REF!</definedName>
    <definedName name="Fecha__2019_05_21_WinCalendar" localSheetId="19">#REF!</definedName>
    <definedName name="Fecha__2019_05_21_WinCalendar">#REF!</definedName>
    <definedName name="Fecha__2019_05_22_WinCalendar" localSheetId="25">'PLAZOS EXOGENA'!#REF!</definedName>
    <definedName name="Fecha__2019_05_22_WinCalendar" localSheetId="26">#REF!</definedName>
    <definedName name="Fecha__2019_05_22_WinCalendar" localSheetId="19">#REF!</definedName>
    <definedName name="Fecha__2019_05_22_WinCalendar">#REF!</definedName>
    <definedName name="Fecha__2019_05_23_WinCalendar" localSheetId="25">'PLAZOS EXOGENA'!#REF!</definedName>
    <definedName name="Fecha__2019_05_23_WinCalendar" localSheetId="26">#REF!</definedName>
    <definedName name="Fecha__2019_05_23_WinCalendar" localSheetId="19">#REF!</definedName>
    <definedName name="Fecha__2019_05_23_WinCalendar">#REF!</definedName>
    <definedName name="Fecha__2019_05_24_WinCalendar" localSheetId="25">'PLAZOS EXOGENA'!#REF!</definedName>
    <definedName name="Fecha__2019_05_24_WinCalendar" localSheetId="26">#REF!</definedName>
    <definedName name="Fecha__2019_05_24_WinCalendar" localSheetId="19">#REF!</definedName>
    <definedName name="Fecha__2019_05_24_WinCalendar">#REF!</definedName>
    <definedName name="Fecha__2019_05_25_WinCalendar" localSheetId="25">'PLAZOS EXOGENA'!#REF!</definedName>
    <definedName name="Fecha__2019_05_25_WinCalendar" localSheetId="26">#REF!</definedName>
    <definedName name="Fecha__2019_05_25_WinCalendar" localSheetId="19">#REF!</definedName>
    <definedName name="Fecha__2019_05_25_WinCalendar">#REF!</definedName>
    <definedName name="Fecha__2019_05_26_WinCalendar" localSheetId="25">'PLAZOS EXOGENA'!#REF!</definedName>
    <definedName name="Fecha__2019_05_26_WinCalendar" localSheetId="26">#REF!</definedName>
    <definedName name="Fecha__2019_05_26_WinCalendar" localSheetId="19">#REF!</definedName>
    <definedName name="Fecha__2019_05_26_WinCalendar">#REF!</definedName>
    <definedName name="Fecha__2019_05_27_WinCalendar" localSheetId="25">'PLAZOS EXOGENA'!#REF!</definedName>
    <definedName name="Fecha__2019_05_27_WinCalendar" localSheetId="26">#REF!</definedName>
    <definedName name="Fecha__2019_05_27_WinCalendar" localSheetId="19">#REF!</definedName>
    <definedName name="Fecha__2019_05_27_WinCalendar">#REF!</definedName>
    <definedName name="Fecha__2019_05_28_WinCalendar" localSheetId="25">'PLAZOS EXOGENA'!#REF!</definedName>
    <definedName name="Fecha__2019_05_28_WinCalendar" localSheetId="26">#REF!</definedName>
    <definedName name="Fecha__2019_05_28_WinCalendar" localSheetId="19">#REF!</definedName>
    <definedName name="Fecha__2019_05_28_WinCalendar">#REF!</definedName>
    <definedName name="Fecha__2019_05_29_WinCalendar" localSheetId="25">'PLAZOS EXOGENA'!#REF!</definedName>
    <definedName name="Fecha__2019_05_29_WinCalendar" localSheetId="26">#REF!</definedName>
    <definedName name="Fecha__2019_05_29_WinCalendar" localSheetId="19">#REF!</definedName>
    <definedName name="Fecha__2019_05_29_WinCalendar">#REF!</definedName>
    <definedName name="Fecha__2019_05_30_WinCalendar" localSheetId="25">'PLAZOS EXOGENA'!#REF!</definedName>
    <definedName name="Fecha__2019_05_30_WinCalendar" localSheetId="26">#REF!</definedName>
    <definedName name="Fecha__2019_05_30_WinCalendar" localSheetId="19">#REF!</definedName>
    <definedName name="Fecha__2019_05_30_WinCalendar">#REF!</definedName>
    <definedName name="Fecha__2019_05_31_WinCalendar" localSheetId="25">'PLAZOS EXOGENA'!#REF!</definedName>
    <definedName name="Fecha__2019_05_31_WinCalendar" localSheetId="26">#REF!</definedName>
    <definedName name="Fecha__2019_05_31_WinCalendar" localSheetId="19">#REF!</definedName>
    <definedName name="Fecha__2019_05_31_WinCalendar">#REF!</definedName>
    <definedName name="Fecha__2019_06_01_WinCalendar" localSheetId="25">'PLAZOS EXOGENA'!#REF!</definedName>
    <definedName name="Fecha__2019_06_01_WinCalendar" localSheetId="26">#REF!</definedName>
    <definedName name="Fecha__2019_06_01_WinCalendar" localSheetId="19">#REF!</definedName>
    <definedName name="Fecha__2019_06_01_WinCalendar">#REF!</definedName>
    <definedName name="Fecha__2019_06_02_WinCalendar" localSheetId="25">'PLAZOS EXOGENA'!#REF!</definedName>
    <definedName name="Fecha__2019_06_02_WinCalendar" localSheetId="26">#REF!</definedName>
    <definedName name="Fecha__2019_06_02_WinCalendar" localSheetId="19">#REF!</definedName>
    <definedName name="Fecha__2019_06_02_WinCalendar">#REF!</definedName>
    <definedName name="Fecha__2019_06_03_WinCalendar" localSheetId="25">'PLAZOS EXOGENA'!#REF!</definedName>
    <definedName name="Fecha__2019_06_03_WinCalendar" localSheetId="26">#REF!</definedName>
    <definedName name="Fecha__2019_06_03_WinCalendar" localSheetId="19">#REF!</definedName>
    <definedName name="Fecha__2019_06_03_WinCalendar">#REF!</definedName>
    <definedName name="Fecha__2019_06_04_WinCalendar" localSheetId="25">'PLAZOS EXOGENA'!#REF!</definedName>
    <definedName name="Fecha__2019_06_04_WinCalendar" localSheetId="26">#REF!</definedName>
    <definedName name="Fecha__2019_06_04_WinCalendar" localSheetId="19">#REF!</definedName>
    <definedName name="Fecha__2019_06_04_WinCalendar">#REF!</definedName>
    <definedName name="Fecha__2019_06_05_WinCalendar" localSheetId="25">'PLAZOS EXOGENA'!#REF!</definedName>
    <definedName name="Fecha__2019_06_05_WinCalendar" localSheetId="26">#REF!</definedName>
    <definedName name="Fecha__2019_06_05_WinCalendar" localSheetId="19">#REF!</definedName>
    <definedName name="Fecha__2019_06_05_WinCalendar">#REF!</definedName>
    <definedName name="Fecha__2019_06_06_WinCalendar" localSheetId="25">'PLAZOS EXOGENA'!#REF!</definedName>
    <definedName name="Fecha__2019_06_06_WinCalendar" localSheetId="26">#REF!</definedName>
    <definedName name="Fecha__2019_06_06_WinCalendar" localSheetId="19">#REF!</definedName>
    <definedName name="Fecha__2019_06_06_WinCalendar">#REF!</definedName>
    <definedName name="Fecha__2019_06_07_WinCalendar" localSheetId="25">'PLAZOS EXOGENA'!#REF!</definedName>
    <definedName name="Fecha__2019_06_07_WinCalendar" localSheetId="26">#REF!</definedName>
    <definedName name="Fecha__2019_06_07_WinCalendar" localSheetId="19">#REF!</definedName>
    <definedName name="Fecha__2019_06_07_WinCalendar">#REF!</definedName>
    <definedName name="Fecha__2019_06_08_WinCalendar" localSheetId="25">'PLAZOS EXOGENA'!#REF!</definedName>
    <definedName name="Fecha__2019_06_08_WinCalendar" localSheetId="26">#REF!</definedName>
    <definedName name="Fecha__2019_06_08_WinCalendar" localSheetId="19">#REF!</definedName>
    <definedName name="Fecha__2019_06_08_WinCalendar">#REF!</definedName>
    <definedName name="Fecha__2019_06_09_WinCalendar" localSheetId="25">'PLAZOS EXOGENA'!#REF!</definedName>
    <definedName name="Fecha__2019_06_09_WinCalendar" localSheetId="26">#REF!</definedName>
    <definedName name="Fecha__2019_06_09_WinCalendar" localSheetId="19">#REF!</definedName>
    <definedName name="Fecha__2019_06_09_WinCalendar">#REF!</definedName>
    <definedName name="Fecha__2019_06_10_WinCalendar" localSheetId="25">'PLAZOS EXOGENA'!#REF!</definedName>
    <definedName name="Fecha__2019_06_10_WinCalendar" localSheetId="26">#REF!</definedName>
    <definedName name="Fecha__2019_06_10_WinCalendar" localSheetId="19">#REF!</definedName>
    <definedName name="Fecha__2019_06_10_WinCalendar">#REF!</definedName>
    <definedName name="Fecha__2019_06_11_WinCalendar" localSheetId="25">'PLAZOS EXOGENA'!#REF!</definedName>
    <definedName name="Fecha__2019_06_11_WinCalendar" localSheetId="26">#REF!</definedName>
    <definedName name="Fecha__2019_06_11_WinCalendar" localSheetId="19">#REF!</definedName>
    <definedName name="Fecha__2019_06_11_WinCalendar">#REF!</definedName>
    <definedName name="Fecha__2019_06_12_WinCalendar" localSheetId="25">'PLAZOS EXOGENA'!#REF!</definedName>
    <definedName name="Fecha__2019_06_12_WinCalendar" localSheetId="26">#REF!</definedName>
    <definedName name="Fecha__2019_06_12_WinCalendar" localSheetId="19">#REF!</definedName>
    <definedName name="Fecha__2019_06_12_WinCalendar">#REF!</definedName>
    <definedName name="Fecha__2019_06_13_WinCalendar" localSheetId="25">'PLAZOS EXOGENA'!#REF!</definedName>
    <definedName name="Fecha__2019_06_13_WinCalendar" localSheetId="26">#REF!</definedName>
    <definedName name="Fecha__2019_06_13_WinCalendar" localSheetId="19">#REF!</definedName>
    <definedName name="Fecha__2019_06_13_WinCalendar">#REF!</definedName>
    <definedName name="Fecha__2019_06_14_WinCalendar" localSheetId="25">'PLAZOS EXOGENA'!#REF!</definedName>
    <definedName name="Fecha__2019_06_14_WinCalendar" localSheetId="26">#REF!</definedName>
    <definedName name="Fecha__2019_06_14_WinCalendar" localSheetId="19">#REF!</definedName>
    <definedName name="Fecha__2019_06_14_WinCalendar">#REF!</definedName>
    <definedName name="Fecha__2019_06_15_WinCalendar" localSheetId="25">'PLAZOS EXOGENA'!#REF!</definedName>
    <definedName name="Fecha__2019_06_15_WinCalendar" localSheetId="26">#REF!</definedName>
    <definedName name="Fecha__2019_06_15_WinCalendar" localSheetId="19">#REF!</definedName>
    <definedName name="Fecha__2019_06_15_WinCalendar">#REF!</definedName>
    <definedName name="Fecha__2019_06_16_WinCalendar" localSheetId="25">'PLAZOS EXOGENA'!#REF!</definedName>
    <definedName name="Fecha__2019_06_16_WinCalendar" localSheetId="26">#REF!</definedName>
    <definedName name="Fecha__2019_06_16_WinCalendar" localSheetId="19">#REF!</definedName>
    <definedName name="Fecha__2019_06_16_WinCalendar">#REF!</definedName>
    <definedName name="Fecha__2019_06_17_WinCalendar" localSheetId="25">'PLAZOS EXOGENA'!#REF!</definedName>
    <definedName name="Fecha__2019_06_17_WinCalendar" localSheetId="26">#REF!</definedName>
    <definedName name="Fecha__2019_06_17_WinCalendar" localSheetId="19">#REF!</definedName>
    <definedName name="Fecha__2019_06_17_WinCalendar">#REF!</definedName>
    <definedName name="Fecha__2019_06_18_WinCalendar" localSheetId="25">'PLAZOS EXOGENA'!#REF!</definedName>
    <definedName name="Fecha__2019_06_18_WinCalendar" localSheetId="26">#REF!</definedName>
    <definedName name="Fecha__2019_06_18_WinCalendar" localSheetId="19">#REF!</definedName>
    <definedName name="Fecha__2019_06_18_WinCalendar">#REF!</definedName>
    <definedName name="Fecha__2019_06_19_WinCalendar" localSheetId="25">'PLAZOS EXOGENA'!#REF!</definedName>
    <definedName name="Fecha__2019_06_19_WinCalendar" localSheetId="26">#REF!</definedName>
    <definedName name="Fecha__2019_06_19_WinCalendar" localSheetId="19">#REF!</definedName>
    <definedName name="Fecha__2019_06_19_WinCalendar">#REF!</definedName>
    <definedName name="Fecha__2019_06_20_WinCalendar" localSheetId="25">'PLAZOS EXOGENA'!#REF!</definedName>
    <definedName name="Fecha__2019_06_20_WinCalendar" localSheetId="26">#REF!</definedName>
    <definedName name="Fecha__2019_06_20_WinCalendar" localSheetId="19">#REF!</definedName>
    <definedName name="Fecha__2019_06_20_WinCalendar">#REF!</definedName>
    <definedName name="Fecha__2019_06_21_WinCalendar" localSheetId="25">'PLAZOS EXOGENA'!#REF!</definedName>
    <definedName name="Fecha__2019_06_21_WinCalendar" localSheetId="26">#REF!</definedName>
    <definedName name="Fecha__2019_06_21_WinCalendar" localSheetId="19">#REF!</definedName>
    <definedName name="Fecha__2019_06_21_WinCalendar">#REF!</definedName>
    <definedName name="Fecha__2019_06_22_WinCalendar" localSheetId="25">'PLAZOS EXOGENA'!#REF!</definedName>
    <definedName name="Fecha__2019_06_22_WinCalendar" localSheetId="26">#REF!</definedName>
    <definedName name="Fecha__2019_06_22_WinCalendar" localSheetId="19">#REF!</definedName>
    <definedName name="Fecha__2019_06_22_WinCalendar">#REF!</definedName>
    <definedName name="Fecha__2019_06_23_WinCalendar" localSheetId="25">'PLAZOS EXOGENA'!#REF!</definedName>
    <definedName name="Fecha__2019_06_23_WinCalendar" localSheetId="26">#REF!</definedName>
    <definedName name="Fecha__2019_06_23_WinCalendar" localSheetId="19">#REF!</definedName>
    <definedName name="Fecha__2019_06_23_WinCalendar">#REF!</definedName>
    <definedName name="Fecha__2019_06_24_WinCalendar" localSheetId="25">'PLAZOS EXOGENA'!#REF!</definedName>
    <definedName name="Fecha__2019_06_24_WinCalendar" localSheetId="26">#REF!</definedName>
    <definedName name="Fecha__2019_06_24_WinCalendar" localSheetId="19">#REF!</definedName>
    <definedName name="Fecha__2019_06_24_WinCalendar">#REF!</definedName>
    <definedName name="Fecha__2019_06_25_WinCalendar" localSheetId="25">'PLAZOS EXOGENA'!#REF!</definedName>
    <definedName name="Fecha__2019_06_25_WinCalendar" localSheetId="26">#REF!</definedName>
    <definedName name="Fecha__2019_06_25_WinCalendar" localSheetId="19">#REF!</definedName>
    <definedName name="Fecha__2019_06_25_WinCalendar">#REF!</definedName>
    <definedName name="Fecha__2019_06_26_WinCalendar" localSheetId="25">'PLAZOS EXOGENA'!#REF!</definedName>
    <definedName name="Fecha__2019_06_26_WinCalendar" localSheetId="26">#REF!</definedName>
    <definedName name="Fecha__2019_06_26_WinCalendar" localSheetId="19">#REF!</definedName>
    <definedName name="Fecha__2019_06_26_WinCalendar">#REF!</definedName>
    <definedName name="Fecha__2019_06_27_WinCalendar" localSheetId="25">'PLAZOS EXOGENA'!#REF!</definedName>
    <definedName name="Fecha__2019_06_27_WinCalendar" localSheetId="26">#REF!</definedName>
    <definedName name="Fecha__2019_06_27_WinCalendar" localSheetId="19">#REF!</definedName>
    <definedName name="Fecha__2019_06_27_WinCalendar">#REF!</definedName>
    <definedName name="Fecha__2019_06_28_WinCalendar" localSheetId="25">'PLAZOS EXOGENA'!#REF!</definedName>
    <definedName name="Fecha__2019_06_28_WinCalendar" localSheetId="26">#REF!</definedName>
    <definedName name="Fecha__2019_06_28_WinCalendar" localSheetId="19">#REF!</definedName>
    <definedName name="Fecha__2019_06_28_WinCalendar">#REF!</definedName>
    <definedName name="Fecha__2019_06_29_WinCalendar" localSheetId="25">'PLAZOS EXOGENA'!#REF!</definedName>
    <definedName name="Fecha__2019_06_29_WinCalendar" localSheetId="26">#REF!</definedName>
    <definedName name="Fecha__2019_06_29_WinCalendar" localSheetId="19">#REF!</definedName>
    <definedName name="Fecha__2019_06_29_WinCalendar">#REF!</definedName>
    <definedName name="Fecha__2019_06_30_WinCalendar" localSheetId="25">'PLAZOS EXOGENA'!#REF!</definedName>
    <definedName name="Fecha__2019_06_30_WinCalendar" localSheetId="26">#REF!</definedName>
    <definedName name="Fecha__2019_06_30_WinCalendar" localSheetId="19">#REF!</definedName>
    <definedName name="Fecha__2019_06_30_WinCalendar">#REF!</definedName>
    <definedName name="Fecha__2019_07_01_WinCalendar" localSheetId="25">'PLAZOS EXOGENA'!#REF!</definedName>
    <definedName name="Fecha__2019_07_01_WinCalendar" localSheetId="26">#REF!</definedName>
    <definedName name="Fecha__2019_07_01_WinCalendar" localSheetId="19">#REF!</definedName>
    <definedName name="Fecha__2019_07_01_WinCalendar">#REF!</definedName>
    <definedName name="Fecha__2019_07_02_WinCalendar" localSheetId="25">'PLAZOS EXOGENA'!#REF!</definedName>
    <definedName name="Fecha__2019_07_02_WinCalendar" localSheetId="26">#REF!</definedName>
    <definedName name="Fecha__2019_07_02_WinCalendar" localSheetId="19">#REF!</definedName>
    <definedName name="Fecha__2019_07_02_WinCalendar">#REF!</definedName>
    <definedName name="Fecha__2019_07_03_WinCalendar" localSheetId="25">'PLAZOS EXOGENA'!#REF!</definedName>
    <definedName name="Fecha__2019_07_03_WinCalendar" localSheetId="26">#REF!</definedName>
    <definedName name="Fecha__2019_07_03_WinCalendar" localSheetId="19">#REF!</definedName>
    <definedName name="Fecha__2019_07_03_WinCalendar">#REF!</definedName>
    <definedName name="Fecha__2019_07_04_WinCalendar" localSheetId="25">'PLAZOS EXOGENA'!#REF!</definedName>
    <definedName name="Fecha__2019_07_04_WinCalendar" localSheetId="26">#REF!</definedName>
    <definedName name="Fecha__2019_07_04_WinCalendar" localSheetId="19">#REF!</definedName>
    <definedName name="Fecha__2019_07_04_WinCalendar">#REF!</definedName>
    <definedName name="Fecha__2019_07_05_WinCalendar" localSheetId="25">'PLAZOS EXOGENA'!#REF!</definedName>
    <definedName name="Fecha__2019_07_05_WinCalendar" localSheetId="26">#REF!</definedName>
    <definedName name="Fecha__2019_07_05_WinCalendar" localSheetId="19">#REF!</definedName>
    <definedName name="Fecha__2019_07_05_WinCalendar">#REF!</definedName>
    <definedName name="Fecha__2019_07_06_WinCalendar" localSheetId="25">'PLAZOS EXOGENA'!#REF!</definedName>
    <definedName name="Fecha__2019_07_06_WinCalendar" localSheetId="26">#REF!</definedName>
    <definedName name="Fecha__2019_07_06_WinCalendar" localSheetId="19">#REF!</definedName>
    <definedName name="Fecha__2019_07_06_WinCalendar">#REF!</definedName>
    <definedName name="Fecha__2019_07_07_WinCalendar" localSheetId="25">'PLAZOS EXOGENA'!#REF!</definedName>
    <definedName name="Fecha__2019_07_07_WinCalendar" localSheetId="26">#REF!</definedName>
    <definedName name="Fecha__2019_07_07_WinCalendar" localSheetId="19">#REF!</definedName>
    <definedName name="Fecha__2019_07_07_WinCalendar">#REF!</definedName>
    <definedName name="Fecha__2019_07_08_WinCalendar" localSheetId="25">'PLAZOS EXOGENA'!#REF!</definedName>
    <definedName name="Fecha__2019_07_08_WinCalendar" localSheetId="26">#REF!</definedName>
    <definedName name="Fecha__2019_07_08_WinCalendar" localSheetId="19">#REF!</definedName>
    <definedName name="Fecha__2019_07_08_WinCalendar">#REF!</definedName>
    <definedName name="Fecha__2019_07_09_WinCalendar" localSheetId="25">'PLAZOS EXOGENA'!#REF!</definedName>
    <definedName name="Fecha__2019_07_09_WinCalendar" localSheetId="26">#REF!</definedName>
    <definedName name="Fecha__2019_07_09_WinCalendar" localSheetId="19">#REF!</definedName>
    <definedName name="Fecha__2019_07_09_WinCalendar">#REF!</definedName>
    <definedName name="Fecha__2019_07_10_WinCalendar" localSheetId="25">'PLAZOS EXOGENA'!#REF!</definedName>
    <definedName name="Fecha__2019_07_10_WinCalendar" localSheetId="26">#REF!</definedName>
    <definedName name="Fecha__2019_07_10_WinCalendar" localSheetId="19">#REF!</definedName>
    <definedName name="Fecha__2019_07_10_WinCalendar">#REF!</definedName>
    <definedName name="Fecha__2019_07_11_WinCalendar" localSheetId="25">'PLAZOS EXOGENA'!#REF!</definedName>
    <definedName name="Fecha__2019_07_11_WinCalendar" localSheetId="26">#REF!</definedName>
    <definedName name="Fecha__2019_07_11_WinCalendar" localSheetId="19">#REF!</definedName>
    <definedName name="Fecha__2019_07_11_WinCalendar">#REF!</definedName>
    <definedName name="Fecha__2019_07_12_WinCalendar" localSheetId="25">'PLAZOS EXOGENA'!#REF!</definedName>
    <definedName name="Fecha__2019_07_12_WinCalendar" localSheetId="26">#REF!</definedName>
    <definedName name="Fecha__2019_07_12_WinCalendar" localSheetId="19">#REF!</definedName>
    <definedName name="Fecha__2019_07_12_WinCalendar">#REF!</definedName>
    <definedName name="Fecha__2019_07_13_WinCalendar" localSheetId="25">'PLAZOS EXOGENA'!#REF!</definedName>
    <definedName name="Fecha__2019_07_13_WinCalendar" localSheetId="26">#REF!</definedName>
    <definedName name="Fecha__2019_07_13_WinCalendar" localSheetId="19">#REF!</definedName>
    <definedName name="Fecha__2019_07_13_WinCalendar">#REF!</definedName>
    <definedName name="Fecha__2019_07_14_WinCalendar" localSheetId="25">'PLAZOS EXOGENA'!#REF!</definedName>
    <definedName name="Fecha__2019_07_14_WinCalendar" localSheetId="26">#REF!</definedName>
    <definedName name="Fecha__2019_07_14_WinCalendar" localSheetId="19">#REF!</definedName>
    <definedName name="Fecha__2019_07_14_WinCalendar">#REF!</definedName>
    <definedName name="Fecha__2019_07_15_WinCalendar" localSheetId="25">'PLAZOS EXOGENA'!#REF!</definedName>
    <definedName name="Fecha__2019_07_15_WinCalendar" localSheetId="26">#REF!</definedName>
    <definedName name="Fecha__2019_07_15_WinCalendar" localSheetId="19">#REF!</definedName>
    <definedName name="Fecha__2019_07_15_WinCalendar">#REF!</definedName>
    <definedName name="Fecha__2019_07_16_WinCalendar" localSheetId="25">'PLAZOS EXOGENA'!#REF!</definedName>
    <definedName name="Fecha__2019_07_16_WinCalendar" localSheetId="26">#REF!</definedName>
    <definedName name="Fecha__2019_07_16_WinCalendar" localSheetId="19">#REF!</definedName>
    <definedName name="Fecha__2019_07_16_WinCalendar">#REF!</definedName>
    <definedName name="Fecha__2019_07_17_WinCalendar" localSheetId="25">'PLAZOS EXOGENA'!#REF!</definedName>
    <definedName name="Fecha__2019_07_17_WinCalendar" localSheetId="26">#REF!</definedName>
    <definedName name="Fecha__2019_07_17_WinCalendar" localSheetId="19">#REF!</definedName>
    <definedName name="Fecha__2019_07_17_WinCalendar">#REF!</definedName>
    <definedName name="Fecha__2019_07_18_WinCalendar" localSheetId="25">'PLAZOS EXOGENA'!#REF!</definedName>
    <definedName name="Fecha__2019_07_18_WinCalendar" localSheetId="26">#REF!</definedName>
    <definedName name="Fecha__2019_07_18_WinCalendar" localSheetId="19">#REF!</definedName>
    <definedName name="Fecha__2019_07_18_WinCalendar">#REF!</definedName>
    <definedName name="Fecha__2019_07_19_WinCalendar" localSheetId="25">'PLAZOS EXOGENA'!#REF!</definedName>
    <definedName name="Fecha__2019_07_19_WinCalendar" localSheetId="26">#REF!</definedName>
    <definedName name="Fecha__2019_07_19_WinCalendar" localSheetId="19">#REF!</definedName>
    <definedName name="Fecha__2019_07_19_WinCalendar">#REF!</definedName>
    <definedName name="Fecha__2019_07_20_WinCalendar" localSheetId="25">'PLAZOS EXOGENA'!#REF!</definedName>
    <definedName name="Fecha__2019_07_20_WinCalendar" localSheetId="26">#REF!</definedName>
    <definedName name="Fecha__2019_07_20_WinCalendar" localSheetId="19">#REF!</definedName>
    <definedName name="Fecha__2019_07_20_WinCalendar">#REF!</definedName>
    <definedName name="Fecha__2019_07_21_WinCalendar" localSheetId="25">'PLAZOS EXOGENA'!#REF!</definedName>
    <definedName name="Fecha__2019_07_21_WinCalendar" localSheetId="26">#REF!</definedName>
    <definedName name="Fecha__2019_07_21_WinCalendar" localSheetId="19">#REF!</definedName>
    <definedName name="Fecha__2019_07_21_WinCalendar">#REF!</definedName>
    <definedName name="Fecha__2019_07_22_WinCalendar" localSheetId="25">'PLAZOS EXOGENA'!#REF!</definedName>
    <definedName name="Fecha__2019_07_22_WinCalendar" localSheetId="26">#REF!</definedName>
    <definedName name="Fecha__2019_07_22_WinCalendar" localSheetId="19">#REF!</definedName>
    <definedName name="Fecha__2019_07_22_WinCalendar">#REF!</definedName>
    <definedName name="Fecha__2019_07_23_WinCalendar" localSheetId="25">'PLAZOS EXOGENA'!#REF!</definedName>
    <definedName name="Fecha__2019_07_23_WinCalendar" localSheetId="26">#REF!</definedName>
    <definedName name="Fecha__2019_07_23_WinCalendar" localSheetId="19">#REF!</definedName>
    <definedName name="Fecha__2019_07_23_WinCalendar">#REF!</definedName>
    <definedName name="Fecha__2019_07_24_WinCalendar" localSheetId="25">'PLAZOS EXOGENA'!#REF!</definedName>
    <definedName name="Fecha__2019_07_24_WinCalendar" localSheetId="26">#REF!</definedName>
    <definedName name="Fecha__2019_07_24_WinCalendar" localSheetId="19">#REF!</definedName>
    <definedName name="Fecha__2019_07_24_WinCalendar">#REF!</definedName>
    <definedName name="Fecha__2019_07_25_WinCalendar" localSheetId="25">'PLAZOS EXOGENA'!#REF!</definedName>
    <definedName name="Fecha__2019_07_25_WinCalendar" localSheetId="26">#REF!</definedName>
    <definedName name="Fecha__2019_07_25_WinCalendar" localSheetId="19">#REF!</definedName>
    <definedName name="Fecha__2019_07_25_WinCalendar">#REF!</definedName>
    <definedName name="Fecha__2019_07_26_WinCalendar" localSheetId="25">'PLAZOS EXOGENA'!#REF!</definedName>
    <definedName name="Fecha__2019_07_26_WinCalendar" localSheetId="26">#REF!</definedName>
    <definedName name="Fecha__2019_07_26_WinCalendar" localSheetId="19">#REF!</definedName>
    <definedName name="Fecha__2019_07_26_WinCalendar">#REF!</definedName>
    <definedName name="Fecha__2019_07_27_WinCalendar" localSheetId="25">'PLAZOS EXOGENA'!#REF!</definedName>
    <definedName name="Fecha__2019_07_27_WinCalendar" localSheetId="26">#REF!</definedName>
    <definedName name="Fecha__2019_07_27_WinCalendar" localSheetId="19">#REF!</definedName>
    <definedName name="Fecha__2019_07_27_WinCalendar">#REF!</definedName>
    <definedName name="Fecha__2019_07_28_WinCalendar" localSheetId="25">'PLAZOS EXOGENA'!#REF!</definedName>
    <definedName name="Fecha__2019_07_28_WinCalendar" localSheetId="26">#REF!</definedName>
    <definedName name="Fecha__2019_07_28_WinCalendar" localSheetId="19">#REF!</definedName>
    <definedName name="Fecha__2019_07_28_WinCalendar">#REF!</definedName>
    <definedName name="Fecha__2019_07_29_WinCalendar" localSheetId="25">'PLAZOS EXOGENA'!#REF!</definedName>
    <definedName name="Fecha__2019_07_29_WinCalendar" localSheetId="26">#REF!</definedName>
    <definedName name="Fecha__2019_07_29_WinCalendar" localSheetId="19">#REF!</definedName>
    <definedName name="Fecha__2019_07_29_WinCalendar">#REF!</definedName>
    <definedName name="Fecha__2019_07_30_WinCalendar" localSheetId="25">'PLAZOS EXOGENA'!#REF!</definedName>
    <definedName name="Fecha__2019_07_30_WinCalendar" localSheetId="26">#REF!</definedName>
    <definedName name="Fecha__2019_07_30_WinCalendar" localSheetId="19">#REF!</definedName>
    <definedName name="Fecha__2019_07_30_WinCalendar">#REF!</definedName>
    <definedName name="Fecha__2019_07_31_WinCalendar" localSheetId="25">'PLAZOS EXOGENA'!#REF!</definedName>
    <definedName name="Fecha__2019_07_31_WinCalendar" localSheetId="26">#REF!</definedName>
    <definedName name="Fecha__2019_07_31_WinCalendar" localSheetId="19">#REF!</definedName>
    <definedName name="Fecha__2019_07_31_WinCalendar">#REF!</definedName>
    <definedName name="Fecha__2019_08_01_WinCalendar" localSheetId="25">'PLAZOS EXOGENA'!#REF!</definedName>
    <definedName name="Fecha__2019_08_01_WinCalendar" localSheetId="26">#REF!</definedName>
    <definedName name="Fecha__2019_08_01_WinCalendar" localSheetId="19">#REF!</definedName>
    <definedName name="Fecha__2019_08_01_WinCalendar">#REF!</definedName>
    <definedName name="Fecha__2019_08_02_WinCalendar" localSheetId="25">'PLAZOS EXOGENA'!#REF!</definedName>
    <definedName name="Fecha__2019_08_02_WinCalendar" localSheetId="26">#REF!</definedName>
    <definedName name="Fecha__2019_08_02_WinCalendar" localSheetId="19">#REF!</definedName>
    <definedName name="Fecha__2019_08_02_WinCalendar">#REF!</definedName>
    <definedName name="Fecha__2019_08_03_WinCalendar" localSheetId="25">'PLAZOS EXOGENA'!#REF!</definedName>
    <definedName name="Fecha__2019_08_03_WinCalendar" localSheetId="26">#REF!</definedName>
    <definedName name="Fecha__2019_08_03_WinCalendar" localSheetId="19">#REF!</definedName>
    <definedName name="Fecha__2019_08_03_WinCalendar">#REF!</definedName>
    <definedName name="Fecha__2019_08_04_WinCalendar" localSheetId="25">'PLAZOS EXOGENA'!#REF!</definedName>
    <definedName name="Fecha__2019_08_04_WinCalendar" localSheetId="26">#REF!</definedName>
    <definedName name="Fecha__2019_08_04_WinCalendar" localSheetId="19">#REF!</definedName>
    <definedName name="Fecha__2019_08_04_WinCalendar">#REF!</definedName>
    <definedName name="Fecha__2019_08_05_WinCalendar" localSheetId="25">'PLAZOS EXOGENA'!#REF!</definedName>
    <definedName name="Fecha__2019_08_05_WinCalendar" localSheetId="26">#REF!</definedName>
    <definedName name="Fecha__2019_08_05_WinCalendar" localSheetId="19">#REF!</definedName>
    <definedName name="Fecha__2019_08_05_WinCalendar">#REF!</definedName>
    <definedName name="Fecha__2019_08_06_WinCalendar" localSheetId="25">'PLAZOS EXOGENA'!#REF!</definedName>
    <definedName name="Fecha__2019_08_06_WinCalendar" localSheetId="26">#REF!</definedName>
    <definedName name="Fecha__2019_08_06_WinCalendar" localSheetId="19">#REF!</definedName>
    <definedName name="Fecha__2019_08_06_WinCalendar">#REF!</definedName>
    <definedName name="Fecha__2019_08_07_WinCalendar" localSheetId="25">'PLAZOS EXOGENA'!#REF!</definedName>
    <definedName name="Fecha__2019_08_07_WinCalendar" localSheetId="26">#REF!</definedName>
    <definedName name="Fecha__2019_08_07_WinCalendar" localSheetId="19">#REF!</definedName>
    <definedName name="Fecha__2019_08_07_WinCalendar">#REF!</definedName>
    <definedName name="Fecha__2019_08_08_WinCalendar" localSheetId="25">'PLAZOS EXOGENA'!#REF!</definedName>
    <definedName name="Fecha__2019_08_08_WinCalendar" localSheetId="26">#REF!</definedName>
    <definedName name="Fecha__2019_08_08_WinCalendar" localSheetId="19">#REF!</definedName>
    <definedName name="Fecha__2019_08_08_WinCalendar">#REF!</definedName>
    <definedName name="Fecha__2019_08_09_WinCalendar" localSheetId="25">'PLAZOS EXOGENA'!#REF!</definedName>
    <definedName name="Fecha__2019_08_09_WinCalendar" localSheetId="26">#REF!</definedName>
    <definedName name="Fecha__2019_08_09_WinCalendar" localSheetId="19">#REF!</definedName>
    <definedName name="Fecha__2019_08_09_WinCalendar">#REF!</definedName>
    <definedName name="Fecha__2019_08_10_WinCalendar" localSheetId="25">'PLAZOS EXOGENA'!#REF!</definedName>
    <definedName name="Fecha__2019_08_10_WinCalendar" localSheetId="26">#REF!</definedName>
    <definedName name="Fecha__2019_08_10_WinCalendar" localSheetId="19">#REF!</definedName>
    <definedName name="Fecha__2019_08_10_WinCalendar">#REF!</definedName>
    <definedName name="Fecha__2019_08_11_WinCalendar" localSheetId="25">'PLAZOS EXOGENA'!#REF!</definedName>
    <definedName name="Fecha__2019_08_11_WinCalendar" localSheetId="26">#REF!</definedName>
    <definedName name="Fecha__2019_08_11_WinCalendar" localSheetId="19">#REF!</definedName>
    <definedName name="Fecha__2019_08_11_WinCalendar">#REF!</definedName>
    <definedName name="Fecha__2019_08_12_WinCalendar" localSheetId="25">'PLAZOS EXOGENA'!#REF!</definedName>
    <definedName name="Fecha__2019_08_12_WinCalendar" localSheetId="26">#REF!</definedName>
    <definedName name="Fecha__2019_08_12_WinCalendar" localSheetId="19">#REF!</definedName>
    <definedName name="Fecha__2019_08_12_WinCalendar">#REF!</definedName>
    <definedName name="Fecha__2019_08_13_WinCalendar" localSheetId="25">'PLAZOS EXOGENA'!#REF!</definedName>
    <definedName name="Fecha__2019_08_13_WinCalendar" localSheetId="26">#REF!</definedName>
    <definedName name="Fecha__2019_08_13_WinCalendar" localSheetId="19">#REF!</definedName>
    <definedName name="Fecha__2019_08_13_WinCalendar">#REF!</definedName>
    <definedName name="Fecha__2019_08_14_WinCalendar" localSheetId="25">'PLAZOS EXOGENA'!#REF!</definedName>
    <definedName name="Fecha__2019_08_14_WinCalendar" localSheetId="26">#REF!</definedName>
    <definedName name="Fecha__2019_08_14_WinCalendar" localSheetId="19">#REF!</definedName>
    <definedName name="Fecha__2019_08_14_WinCalendar">#REF!</definedName>
    <definedName name="Fecha__2019_08_15_WinCalendar" localSheetId="25">'PLAZOS EXOGENA'!#REF!</definedName>
    <definedName name="Fecha__2019_08_15_WinCalendar" localSheetId="26">#REF!</definedName>
    <definedName name="Fecha__2019_08_15_WinCalendar" localSheetId="19">#REF!</definedName>
    <definedName name="Fecha__2019_08_15_WinCalendar">#REF!</definedName>
    <definedName name="Fecha__2019_08_16_WinCalendar" localSheetId="25">'PLAZOS EXOGENA'!#REF!</definedName>
    <definedName name="Fecha__2019_08_16_WinCalendar" localSheetId="26">#REF!</definedName>
    <definedName name="Fecha__2019_08_16_WinCalendar" localSheetId="19">#REF!</definedName>
    <definedName name="Fecha__2019_08_16_WinCalendar">#REF!</definedName>
    <definedName name="Fecha__2019_08_17_WinCalendar" localSheetId="25">'PLAZOS EXOGENA'!#REF!</definedName>
    <definedName name="Fecha__2019_08_17_WinCalendar" localSheetId="26">#REF!</definedName>
    <definedName name="Fecha__2019_08_17_WinCalendar" localSheetId="19">#REF!</definedName>
    <definedName name="Fecha__2019_08_17_WinCalendar">#REF!</definedName>
    <definedName name="Fecha__2019_08_18_WinCalendar" localSheetId="25">'PLAZOS EXOGENA'!#REF!</definedName>
    <definedName name="Fecha__2019_08_18_WinCalendar" localSheetId="26">#REF!</definedName>
    <definedName name="Fecha__2019_08_18_WinCalendar" localSheetId="19">#REF!</definedName>
    <definedName name="Fecha__2019_08_18_WinCalendar">#REF!</definedName>
    <definedName name="Fecha__2019_08_19_WinCalendar" localSheetId="25">'PLAZOS EXOGENA'!#REF!</definedName>
    <definedName name="Fecha__2019_08_19_WinCalendar" localSheetId="26">#REF!</definedName>
    <definedName name="Fecha__2019_08_19_WinCalendar" localSheetId="19">#REF!</definedName>
    <definedName name="Fecha__2019_08_19_WinCalendar">#REF!</definedName>
    <definedName name="Fecha__2019_08_20_WinCalendar" localSheetId="25">'PLAZOS EXOGENA'!#REF!</definedName>
    <definedName name="Fecha__2019_08_20_WinCalendar" localSheetId="26">#REF!</definedName>
    <definedName name="Fecha__2019_08_20_WinCalendar" localSheetId="19">#REF!</definedName>
    <definedName name="Fecha__2019_08_20_WinCalendar">#REF!</definedName>
    <definedName name="Fecha__2019_08_21_WinCalendar" localSheetId="25">'PLAZOS EXOGENA'!#REF!</definedName>
    <definedName name="Fecha__2019_08_21_WinCalendar" localSheetId="26">#REF!</definedName>
    <definedName name="Fecha__2019_08_21_WinCalendar" localSheetId="19">#REF!</definedName>
    <definedName name="Fecha__2019_08_21_WinCalendar">#REF!</definedName>
    <definedName name="Fecha__2019_08_22_WinCalendar" localSheetId="25">'PLAZOS EXOGENA'!#REF!</definedName>
    <definedName name="Fecha__2019_08_22_WinCalendar" localSheetId="26">#REF!</definedName>
    <definedName name="Fecha__2019_08_22_WinCalendar" localSheetId="19">#REF!</definedName>
    <definedName name="Fecha__2019_08_22_WinCalendar">#REF!</definedName>
    <definedName name="Fecha__2019_08_23_WinCalendar" localSheetId="25">'PLAZOS EXOGENA'!#REF!</definedName>
    <definedName name="Fecha__2019_08_23_WinCalendar" localSheetId="26">#REF!</definedName>
    <definedName name="Fecha__2019_08_23_WinCalendar" localSheetId="19">#REF!</definedName>
    <definedName name="Fecha__2019_08_23_WinCalendar">#REF!</definedName>
    <definedName name="Fecha__2019_08_24_WinCalendar" localSheetId="25">'PLAZOS EXOGENA'!#REF!</definedName>
    <definedName name="Fecha__2019_08_24_WinCalendar" localSheetId="26">#REF!</definedName>
    <definedName name="Fecha__2019_08_24_WinCalendar" localSheetId="19">#REF!</definedName>
    <definedName name="Fecha__2019_08_24_WinCalendar">#REF!</definedName>
    <definedName name="Fecha__2019_08_25_WinCalendar" localSheetId="25">'PLAZOS EXOGENA'!#REF!</definedName>
    <definedName name="Fecha__2019_08_25_WinCalendar" localSheetId="26">#REF!</definedName>
    <definedName name="Fecha__2019_08_25_WinCalendar" localSheetId="19">#REF!</definedName>
    <definedName name="Fecha__2019_08_25_WinCalendar">#REF!</definedName>
    <definedName name="Fecha__2019_08_26_WinCalendar" localSheetId="25">'PLAZOS EXOGENA'!#REF!</definedName>
    <definedName name="Fecha__2019_08_26_WinCalendar" localSheetId="26">#REF!</definedName>
    <definedName name="Fecha__2019_08_26_WinCalendar" localSheetId="19">#REF!</definedName>
    <definedName name="Fecha__2019_08_26_WinCalendar">#REF!</definedName>
    <definedName name="Fecha__2019_08_27_WinCalendar" localSheetId="25">'PLAZOS EXOGENA'!#REF!</definedName>
    <definedName name="Fecha__2019_08_27_WinCalendar" localSheetId="26">#REF!</definedName>
    <definedName name="Fecha__2019_08_27_WinCalendar" localSheetId="19">#REF!</definedName>
    <definedName name="Fecha__2019_08_27_WinCalendar">#REF!</definedName>
    <definedName name="Fecha__2019_08_28_WinCalendar" localSheetId="25">'PLAZOS EXOGENA'!#REF!</definedName>
    <definedName name="Fecha__2019_08_28_WinCalendar" localSheetId="26">#REF!</definedName>
    <definedName name="Fecha__2019_08_28_WinCalendar" localSheetId="19">#REF!</definedName>
    <definedName name="Fecha__2019_08_28_WinCalendar">#REF!</definedName>
    <definedName name="Fecha__2019_08_29_WinCalendar" localSheetId="25">'PLAZOS EXOGENA'!#REF!</definedName>
    <definedName name="Fecha__2019_08_29_WinCalendar" localSheetId="26">#REF!</definedName>
    <definedName name="Fecha__2019_08_29_WinCalendar" localSheetId="19">#REF!</definedName>
    <definedName name="Fecha__2019_08_29_WinCalendar">#REF!</definedName>
    <definedName name="Fecha__2019_08_30_WinCalendar" localSheetId="25">'PLAZOS EXOGENA'!#REF!</definedName>
    <definedName name="Fecha__2019_08_30_WinCalendar" localSheetId="26">#REF!</definedName>
    <definedName name="Fecha__2019_08_30_WinCalendar" localSheetId="19">#REF!</definedName>
    <definedName name="Fecha__2019_08_30_WinCalendar">#REF!</definedName>
    <definedName name="Fecha__2019_08_31_WinCalendar" localSheetId="25">'PLAZOS EXOGENA'!#REF!</definedName>
    <definedName name="Fecha__2019_08_31_WinCalendar" localSheetId="26">#REF!</definedName>
    <definedName name="Fecha__2019_08_31_WinCalendar" localSheetId="19">#REF!</definedName>
    <definedName name="Fecha__2019_08_31_WinCalendar">#REF!</definedName>
    <definedName name="Fecha__2019_09_01_WinCalendar" localSheetId="25">'PLAZOS EXOGENA'!#REF!</definedName>
    <definedName name="Fecha__2019_09_01_WinCalendar" localSheetId="26">#REF!</definedName>
    <definedName name="Fecha__2019_09_01_WinCalendar" localSheetId="19">#REF!</definedName>
    <definedName name="Fecha__2019_09_01_WinCalendar">#REF!</definedName>
    <definedName name="Fecha__2019_09_02_WinCalendar" localSheetId="25">'PLAZOS EXOGENA'!#REF!</definedName>
    <definedName name="Fecha__2019_09_02_WinCalendar" localSheetId="26">#REF!</definedName>
    <definedName name="Fecha__2019_09_02_WinCalendar" localSheetId="19">#REF!</definedName>
    <definedName name="Fecha__2019_09_02_WinCalendar">#REF!</definedName>
    <definedName name="Fecha__2019_09_03_WinCalendar" localSheetId="25">'PLAZOS EXOGENA'!#REF!</definedName>
    <definedName name="Fecha__2019_09_03_WinCalendar" localSheetId="26">#REF!</definedName>
    <definedName name="Fecha__2019_09_03_WinCalendar" localSheetId="19">#REF!</definedName>
    <definedName name="Fecha__2019_09_03_WinCalendar">#REF!</definedName>
    <definedName name="Fecha__2019_09_04_WinCalendar" localSheetId="25">'PLAZOS EXOGENA'!#REF!</definedName>
    <definedName name="Fecha__2019_09_04_WinCalendar" localSheetId="26">#REF!</definedName>
    <definedName name="Fecha__2019_09_04_WinCalendar" localSheetId="19">#REF!</definedName>
    <definedName name="Fecha__2019_09_04_WinCalendar">#REF!</definedName>
    <definedName name="Fecha__2019_09_05_WinCalendar" localSheetId="25">'PLAZOS EXOGENA'!#REF!</definedName>
    <definedName name="Fecha__2019_09_05_WinCalendar" localSheetId="26">#REF!</definedName>
    <definedName name="Fecha__2019_09_05_WinCalendar" localSheetId="19">#REF!</definedName>
    <definedName name="Fecha__2019_09_05_WinCalendar">#REF!</definedName>
    <definedName name="Fecha__2019_09_06_WinCalendar" localSheetId="25">'PLAZOS EXOGENA'!#REF!</definedName>
    <definedName name="Fecha__2019_09_06_WinCalendar" localSheetId="26">#REF!</definedName>
    <definedName name="Fecha__2019_09_06_WinCalendar" localSheetId="19">#REF!</definedName>
    <definedName name="Fecha__2019_09_06_WinCalendar">#REF!</definedName>
    <definedName name="Fecha__2019_09_07_WinCalendar" localSheetId="25">'PLAZOS EXOGENA'!#REF!</definedName>
    <definedName name="Fecha__2019_09_07_WinCalendar" localSheetId="26">#REF!</definedName>
    <definedName name="Fecha__2019_09_07_WinCalendar" localSheetId="19">#REF!</definedName>
    <definedName name="Fecha__2019_09_07_WinCalendar">#REF!</definedName>
    <definedName name="Fecha__2019_09_08_WinCalendar" localSheetId="25">'PLAZOS EXOGENA'!#REF!</definedName>
    <definedName name="Fecha__2019_09_08_WinCalendar" localSheetId="26">#REF!</definedName>
    <definedName name="Fecha__2019_09_08_WinCalendar" localSheetId="19">#REF!</definedName>
    <definedName name="Fecha__2019_09_08_WinCalendar">#REF!</definedName>
    <definedName name="Fecha__2019_09_09_WinCalendar" localSheetId="25">'PLAZOS EXOGENA'!#REF!</definedName>
    <definedName name="Fecha__2019_09_09_WinCalendar" localSheetId="26">#REF!</definedName>
    <definedName name="Fecha__2019_09_09_WinCalendar" localSheetId="19">#REF!</definedName>
    <definedName name="Fecha__2019_09_09_WinCalendar">#REF!</definedName>
    <definedName name="Fecha__2019_09_10_WinCalendar" localSheetId="25">'PLAZOS EXOGENA'!#REF!</definedName>
    <definedName name="Fecha__2019_09_10_WinCalendar" localSheetId="26">#REF!</definedName>
    <definedName name="Fecha__2019_09_10_WinCalendar" localSheetId="19">#REF!</definedName>
    <definedName name="Fecha__2019_09_10_WinCalendar">#REF!</definedName>
    <definedName name="Fecha__2019_09_11_WinCalendar" localSheetId="25">'PLAZOS EXOGENA'!#REF!</definedName>
    <definedName name="Fecha__2019_09_11_WinCalendar" localSheetId="26">#REF!</definedName>
    <definedName name="Fecha__2019_09_11_WinCalendar" localSheetId="19">#REF!</definedName>
    <definedName name="Fecha__2019_09_11_WinCalendar">#REF!</definedName>
    <definedName name="Fecha__2019_09_12_WinCalendar" localSheetId="25">'PLAZOS EXOGENA'!#REF!</definedName>
    <definedName name="Fecha__2019_09_12_WinCalendar" localSheetId="26">#REF!</definedName>
    <definedName name="Fecha__2019_09_12_WinCalendar" localSheetId="19">#REF!</definedName>
    <definedName name="Fecha__2019_09_12_WinCalendar">#REF!</definedName>
    <definedName name="Fecha__2019_09_13_WinCalendar" localSheetId="25">'PLAZOS EXOGENA'!#REF!</definedName>
    <definedName name="Fecha__2019_09_13_WinCalendar" localSheetId="26">#REF!</definedName>
    <definedName name="Fecha__2019_09_13_WinCalendar" localSheetId="19">#REF!</definedName>
    <definedName name="Fecha__2019_09_13_WinCalendar">#REF!</definedName>
    <definedName name="Fecha__2019_09_14_WinCalendar" localSheetId="25">'PLAZOS EXOGENA'!#REF!</definedName>
    <definedName name="Fecha__2019_09_14_WinCalendar" localSheetId="26">#REF!</definedName>
    <definedName name="Fecha__2019_09_14_WinCalendar" localSheetId="19">#REF!</definedName>
    <definedName name="Fecha__2019_09_14_WinCalendar">#REF!</definedName>
    <definedName name="Fecha__2019_09_15_WinCalendar" localSheetId="25">'PLAZOS EXOGENA'!#REF!</definedName>
    <definedName name="Fecha__2019_09_15_WinCalendar" localSheetId="26">#REF!</definedName>
    <definedName name="Fecha__2019_09_15_WinCalendar" localSheetId="19">#REF!</definedName>
    <definedName name="Fecha__2019_09_15_WinCalendar">#REF!</definedName>
    <definedName name="Fecha__2019_09_16_WinCalendar" localSheetId="25">'PLAZOS EXOGENA'!#REF!</definedName>
    <definedName name="Fecha__2019_09_16_WinCalendar" localSheetId="26">#REF!</definedName>
    <definedName name="Fecha__2019_09_16_WinCalendar" localSheetId="19">#REF!</definedName>
    <definedName name="Fecha__2019_09_16_WinCalendar">#REF!</definedName>
    <definedName name="Fecha__2019_09_17_WinCalendar" localSheetId="25">'PLAZOS EXOGENA'!#REF!</definedName>
    <definedName name="Fecha__2019_09_17_WinCalendar" localSheetId="26">#REF!</definedName>
    <definedName name="Fecha__2019_09_17_WinCalendar" localSheetId="19">#REF!</definedName>
    <definedName name="Fecha__2019_09_17_WinCalendar">#REF!</definedName>
    <definedName name="Fecha__2019_09_18_WinCalendar" localSheetId="25">'PLAZOS EXOGENA'!#REF!</definedName>
    <definedName name="Fecha__2019_09_18_WinCalendar" localSheetId="26">#REF!</definedName>
    <definedName name="Fecha__2019_09_18_WinCalendar" localSheetId="19">#REF!</definedName>
    <definedName name="Fecha__2019_09_18_WinCalendar">#REF!</definedName>
    <definedName name="Fecha__2019_09_19_WinCalendar" localSheetId="25">'PLAZOS EXOGENA'!#REF!</definedName>
    <definedName name="Fecha__2019_09_19_WinCalendar" localSheetId="26">#REF!</definedName>
    <definedName name="Fecha__2019_09_19_WinCalendar" localSheetId="19">#REF!</definedName>
    <definedName name="Fecha__2019_09_19_WinCalendar">#REF!</definedName>
    <definedName name="Fecha__2019_09_20_WinCalendar" localSheetId="25">'PLAZOS EXOGENA'!#REF!</definedName>
    <definedName name="Fecha__2019_09_20_WinCalendar" localSheetId="26">#REF!</definedName>
    <definedName name="Fecha__2019_09_20_WinCalendar" localSheetId="19">#REF!</definedName>
    <definedName name="Fecha__2019_09_20_WinCalendar">#REF!</definedName>
    <definedName name="Fecha__2019_09_21_WinCalendar" localSheetId="25">'PLAZOS EXOGENA'!#REF!</definedName>
    <definedName name="Fecha__2019_09_21_WinCalendar" localSheetId="26">#REF!</definedName>
    <definedName name="Fecha__2019_09_21_WinCalendar" localSheetId="19">#REF!</definedName>
    <definedName name="Fecha__2019_09_21_WinCalendar">#REF!</definedName>
    <definedName name="Fecha__2019_09_22_WinCalendar" localSheetId="25">'PLAZOS EXOGENA'!#REF!</definedName>
    <definedName name="Fecha__2019_09_22_WinCalendar" localSheetId="26">#REF!</definedName>
    <definedName name="Fecha__2019_09_22_WinCalendar" localSheetId="19">#REF!</definedName>
    <definedName name="Fecha__2019_09_22_WinCalendar">#REF!</definedName>
    <definedName name="Fecha__2019_09_23_WinCalendar" localSheetId="25">'PLAZOS EXOGENA'!#REF!</definedName>
    <definedName name="Fecha__2019_09_23_WinCalendar" localSheetId="26">#REF!</definedName>
    <definedName name="Fecha__2019_09_23_WinCalendar" localSheetId="19">#REF!</definedName>
    <definedName name="Fecha__2019_09_23_WinCalendar">#REF!</definedName>
    <definedName name="Fecha__2019_09_24_WinCalendar" localSheetId="25">'PLAZOS EXOGENA'!#REF!</definedName>
    <definedName name="Fecha__2019_09_24_WinCalendar" localSheetId="26">#REF!</definedName>
    <definedName name="Fecha__2019_09_24_WinCalendar" localSheetId="19">#REF!</definedName>
    <definedName name="Fecha__2019_09_24_WinCalendar">#REF!</definedName>
    <definedName name="Fecha__2019_09_25_WinCalendar" localSheetId="25">'PLAZOS EXOGENA'!#REF!</definedName>
    <definedName name="Fecha__2019_09_25_WinCalendar" localSheetId="26">#REF!</definedName>
    <definedName name="Fecha__2019_09_25_WinCalendar" localSheetId="19">#REF!</definedName>
    <definedName name="Fecha__2019_09_25_WinCalendar">#REF!</definedName>
    <definedName name="Fecha__2019_09_26_WinCalendar" localSheetId="25">'PLAZOS EXOGENA'!#REF!</definedName>
    <definedName name="Fecha__2019_09_26_WinCalendar" localSheetId="26">#REF!</definedName>
    <definedName name="Fecha__2019_09_26_WinCalendar" localSheetId="19">#REF!</definedName>
    <definedName name="Fecha__2019_09_26_WinCalendar">#REF!</definedName>
    <definedName name="Fecha__2019_09_27_WinCalendar" localSheetId="25">'PLAZOS EXOGENA'!#REF!</definedName>
    <definedName name="Fecha__2019_09_27_WinCalendar" localSheetId="26">#REF!</definedName>
    <definedName name="Fecha__2019_09_27_WinCalendar" localSheetId="19">#REF!</definedName>
    <definedName name="Fecha__2019_09_27_WinCalendar">#REF!</definedName>
    <definedName name="Fecha__2019_09_28_WinCalendar" localSheetId="25">'PLAZOS EXOGENA'!#REF!</definedName>
    <definedName name="Fecha__2019_09_28_WinCalendar" localSheetId="26">#REF!</definedName>
    <definedName name="Fecha__2019_09_28_WinCalendar" localSheetId="19">#REF!</definedName>
    <definedName name="Fecha__2019_09_28_WinCalendar">#REF!</definedName>
    <definedName name="Fecha__2019_09_29_WinCalendar" localSheetId="25">'PLAZOS EXOGENA'!#REF!</definedName>
    <definedName name="Fecha__2019_09_29_WinCalendar" localSheetId="26">#REF!</definedName>
    <definedName name="Fecha__2019_09_29_WinCalendar" localSheetId="19">#REF!</definedName>
    <definedName name="Fecha__2019_09_29_WinCalendar">#REF!</definedName>
    <definedName name="Fecha__2019_09_30_WinCalendar" localSheetId="25">'PLAZOS EXOGENA'!#REF!</definedName>
    <definedName name="Fecha__2019_09_30_WinCalendar" localSheetId="26">#REF!</definedName>
    <definedName name="Fecha__2019_09_30_WinCalendar" localSheetId="19">#REF!</definedName>
    <definedName name="Fecha__2019_09_30_WinCalendar">#REF!</definedName>
    <definedName name="Fecha__2019_10_01_WinCalendar" localSheetId="25">'PLAZOS EXOGENA'!#REF!</definedName>
    <definedName name="Fecha__2019_10_01_WinCalendar" localSheetId="26">#REF!</definedName>
    <definedName name="Fecha__2019_10_01_WinCalendar" localSheetId="19">#REF!</definedName>
    <definedName name="Fecha__2019_10_01_WinCalendar">#REF!</definedName>
    <definedName name="Fecha__2019_10_02_WinCalendar" localSheetId="25">'PLAZOS EXOGENA'!#REF!</definedName>
    <definedName name="Fecha__2019_10_02_WinCalendar" localSheetId="26">#REF!</definedName>
    <definedName name="Fecha__2019_10_02_WinCalendar" localSheetId="19">#REF!</definedName>
    <definedName name="Fecha__2019_10_02_WinCalendar">#REF!</definedName>
    <definedName name="Fecha__2019_10_03_WinCalendar" localSheetId="25">'PLAZOS EXOGENA'!#REF!</definedName>
    <definedName name="Fecha__2019_10_03_WinCalendar" localSheetId="26">#REF!</definedName>
    <definedName name="Fecha__2019_10_03_WinCalendar" localSheetId="19">#REF!</definedName>
    <definedName name="Fecha__2019_10_03_WinCalendar">#REF!</definedName>
    <definedName name="Fecha__2019_10_04_WinCalendar" localSheetId="25">'PLAZOS EXOGENA'!#REF!</definedName>
    <definedName name="Fecha__2019_10_04_WinCalendar" localSheetId="26">#REF!</definedName>
    <definedName name="Fecha__2019_10_04_WinCalendar" localSheetId="19">#REF!</definedName>
    <definedName name="Fecha__2019_10_04_WinCalendar">#REF!</definedName>
    <definedName name="Fecha__2019_10_05_WinCalendar" localSheetId="25">'PLAZOS EXOGENA'!#REF!</definedName>
    <definedName name="Fecha__2019_10_05_WinCalendar" localSheetId="26">#REF!</definedName>
    <definedName name="Fecha__2019_10_05_WinCalendar" localSheetId="19">#REF!</definedName>
    <definedName name="Fecha__2019_10_05_WinCalendar">#REF!</definedName>
    <definedName name="Fecha__2019_10_06_WinCalendar" localSheetId="25">'PLAZOS EXOGENA'!#REF!</definedName>
    <definedName name="Fecha__2019_10_06_WinCalendar" localSheetId="26">#REF!</definedName>
    <definedName name="Fecha__2019_10_06_WinCalendar" localSheetId="19">#REF!</definedName>
    <definedName name="Fecha__2019_10_06_WinCalendar">#REF!</definedName>
    <definedName name="Fecha__2019_10_07_WinCalendar" localSheetId="25">'PLAZOS EXOGENA'!#REF!</definedName>
    <definedName name="Fecha__2019_10_07_WinCalendar" localSheetId="26">#REF!</definedName>
    <definedName name="Fecha__2019_10_07_WinCalendar" localSheetId="19">#REF!</definedName>
    <definedName name="Fecha__2019_10_07_WinCalendar">#REF!</definedName>
    <definedName name="Fecha__2019_10_08_WinCalendar" localSheetId="25">'PLAZOS EXOGENA'!#REF!</definedName>
    <definedName name="Fecha__2019_10_08_WinCalendar" localSheetId="26">#REF!</definedName>
    <definedName name="Fecha__2019_10_08_WinCalendar" localSheetId="19">#REF!</definedName>
    <definedName name="Fecha__2019_10_08_WinCalendar">#REF!</definedName>
    <definedName name="Fecha__2019_10_09_WinCalendar" localSheetId="25">'PLAZOS EXOGENA'!#REF!</definedName>
    <definedName name="Fecha__2019_10_09_WinCalendar" localSheetId="26">#REF!</definedName>
    <definedName name="Fecha__2019_10_09_WinCalendar" localSheetId="19">#REF!</definedName>
    <definedName name="Fecha__2019_10_09_WinCalendar">#REF!</definedName>
    <definedName name="Fecha__2019_10_10_WinCalendar" localSheetId="25">'PLAZOS EXOGENA'!#REF!</definedName>
    <definedName name="Fecha__2019_10_10_WinCalendar" localSheetId="26">#REF!</definedName>
    <definedName name="Fecha__2019_10_10_WinCalendar" localSheetId="19">#REF!</definedName>
    <definedName name="Fecha__2019_10_10_WinCalendar">#REF!</definedName>
    <definedName name="Fecha__2019_10_11_WinCalendar" localSheetId="25">'PLAZOS EXOGENA'!#REF!</definedName>
    <definedName name="Fecha__2019_10_11_WinCalendar" localSheetId="26">#REF!</definedName>
    <definedName name="Fecha__2019_10_11_WinCalendar" localSheetId="19">#REF!</definedName>
    <definedName name="Fecha__2019_10_11_WinCalendar">#REF!</definedName>
    <definedName name="Fecha__2019_10_12_WinCalendar" localSheetId="25">'PLAZOS EXOGENA'!#REF!</definedName>
    <definedName name="Fecha__2019_10_12_WinCalendar" localSheetId="26">#REF!</definedName>
    <definedName name="Fecha__2019_10_12_WinCalendar" localSheetId="19">#REF!</definedName>
    <definedName name="Fecha__2019_10_12_WinCalendar">#REF!</definedName>
    <definedName name="Fecha__2019_10_13_WinCalendar" localSheetId="25">'PLAZOS EXOGENA'!#REF!</definedName>
    <definedName name="Fecha__2019_10_13_WinCalendar" localSheetId="26">#REF!</definedName>
    <definedName name="Fecha__2019_10_13_WinCalendar" localSheetId="19">#REF!</definedName>
    <definedName name="Fecha__2019_10_13_WinCalendar">#REF!</definedName>
    <definedName name="Fecha__2019_10_14_WinCalendar" localSheetId="25">'PLAZOS EXOGENA'!#REF!</definedName>
    <definedName name="Fecha__2019_10_14_WinCalendar" localSheetId="26">#REF!</definedName>
    <definedName name="Fecha__2019_10_14_WinCalendar" localSheetId="19">#REF!</definedName>
    <definedName name="Fecha__2019_10_14_WinCalendar">#REF!</definedName>
    <definedName name="Fecha__2019_10_15_WinCalendar" localSheetId="25">'PLAZOS EXOGENA'!#REF!</definedName>
    <definedName name="Fecha__2019_10_15_WinCalendar" localSheetId="26">#REF!</definedName>
    <definedName name="Fecha__2019_10_15_WinCalendar" localSheetId="19">#REF!</definedName>
    <definedName name="Fecha__2019_10_15_WinCalendar">#REF!</definedName>
    <definedName name="Fecha__2019_10_16_WinCalendar" localSheetId="25">'PLAZOS EXOGENA'!#REF!</definedName>
    <definedName name="Fecha__2019_10_16_WinCalendar" localSheetId="26">#REF!</definedName>
    <definedName name="Fecha__2019_10_16_WinCalendar" localSheetId="19">#REF!</definedName>
    <definedName name="Fecha__2019_10_16_WinCalendar">#REF!</definedName>
    <definedName name="Fecha__2019_10_17_WinCalendar" localSheetId="25">'PLAZOS EXOGENA'!#REF!</definedName>
    <definedName name="Fecha__2019_10_17_WinCalendar" localSheetId="26">#REF!</definedName>
    <definedName name="Fecha__2019_10_17_WinCalendar" localSheetId="19">#REF!</definedName>
    <definedName name="Fecha__2019_10_17_WinCalendar">#REF!</definedName>
    <definedName name="Fecha__2019_10_18_WinCalendar" localSheetId="25">'PLAZOS EXOGENA'!#REF!</definedName>
    <definedName name="Fecha__2019_10_18_WinCalendar" localSheetId="26">#REF!</definedName>
    <definedName name="Fecha__2019_10_18_WinCalendar" localSheetId="19">#REF!</definedName>
    <definedName name="Fecha__2019_10_18_WinCalendar">#REF!</definedName>
    <definedName name="Fecha__2019_10_19_WinCalendar" localSheetId="25">'PLAZOS EXOGENA'!#REF!</definedName>
    <definedName name="Fecha__2019_10_19_WinCalendar" localSheetId="26">#REF!</definedName>
    <definedName name="Fecha__2019_10_19_WinCalendar" localSheetId="19">#REF!</definedName>
    <definedName name="Fecha__2019_10_19_WinCalendar">#REF!</definedName>
    <definedName name="Fecha__2019_10_20_WinCalendar" localSheetId="25">'PLAZOS EXOGENA'!#REF!</definedName>
    <definedName name="Fecha__2019_10_20_WinCalendar" localSheetId="26">#REF!</definedName>
    <definedName name="Fecha__2019_10_20_WinCalendar" localSheetId="19">#REF!</definedName>
    <definedName name="Fecha__2019_10_20_WinCalendar">#REF!</definedName>
    <definedName name="Fecha__2019_10_21_WinCalendar" localSheetId="25">'PLAZOS EXOGENA'!#REF!</definedName>
    <definedName name="Fecha__2019_10_21_WinCalendar" localSheetId="26">#REF!</definedName>
    <definedName name="Fecha__2019_10_21_WinCalendar" localSheetId="19">#REF!</definedName>
    <definedName name="Fecha__2019_10_21_WinCalendar">#REF!</definedName>
    <definedName name="Fecha__2019_10_22_WinCalendar" localSheetId="25">'PLAZOS EXOGENA'!#REF!</definedName>
    <definedName name="Fecha__2019_10_22_WinCalendar" localSheetId="26">#REF!</definedName>
    <definedName name="Fecha__2019_10_22_WinCalendar" localSheetId="19">#REF!</definedName>
    <definedName name="Fecha__2019_10_22_WinCalendar">#REF!</definedName>
    <definedName name="Fecha__2019_10_23_WinCalendar" localSheetId="25">'PLAZOS EXOGENA'!#REF!</definedName>
    <definedName name="Fecha__2019_10_23_WinCalendar" localSheetId="26">#REF!</definedName>
    <definedName name="Fecha__2019_10_23_WinCalendar" localSheetId="19">#REF!</definedName>
    <definedName name="Fecha__2019_10_23_WinCalendar">#REF!</definedName>
    <definedName name="Fecha__2019_10_24_WinCalendar" localSheetId="25">'PLAZOS EXOGENA'!#REF!</definedName>
    <definedName name="Fecha__2019_10_24_WinCalendar" localSheetId="26">#REF!</definedName>
    <definedName name="Fecha__2019_10_24_WinCalendar" localSheetId="19">#REF!</definedName>
    <definedName name="Fecha__2019_10_24_WinCalendar">#REF!</definedName>
    <definedName name="Fecha__2019_10_25_WinCalendar" localSheetId="25">'PLAZOS EXOGENA'!#REF!</definedName>
    <definedName name="Fecha__2019_10_25_WinCalendar" localSheetId="26">#REF!</definedName>
    <definedName name="Fecha__2019_10_25_WinCalendar" localSheetId="19">#REF!</definedName>
    <definedName name="Fecha__2019_10_25_WinCalendar">#REF!</definedName>
    <definedName name="Fecha__2019_10_26_WinCalendar" localSheetId="25">'PLAZOS EXOGENA'!#REF!</definedName>
    <definedName name="Fecha__2019_10_26_WinCalendar" localSheetId="26">#REF!</definedName>
    <definedName name="Fecha__2019_10_26_WinCalendar" localSheetId="19">#REF!</definedName>
    <definedName name="Fecha__2019_10_26_WinCalendar">#REF!</definedName>
    <definedName name="Fecha__2019_10_27_WinCalendar" localSheetId="25">'PLAZOS EXOGENA'!#REF!</definedName>
    <definedName name="Fecha__2019_10_27_WinCalendar" localSheetId="26">#REF!</definedName>
    <definedName name="Fecha__2019_10_27_WinCalendar" localSheetId="19">#REF!</definedName>
    <definedName name="Fecha__2019_10_27_WinCalendar">#REF!</definedName>
    <definedName name="Fecha__2019_10_28_WinCalendar" localSheetId="25">'PLAZOS EXOGENA'!#REF!</definedName>
    <definedName name="Fecha__2019_10_28_WinCalendar" localSheetId="26">#REF!</definedName>
    <definedName name="Fecha__2019_10_28_WinCalendar" localSheetId="19">#REF!</definedName>
    <definedName name="Fecha__2019_10_28_WinCalendar">#REF!</definedName>
    <definedName name="Fecha__2019_10_29_WinCalendar" localSheetId="25">'PLAZOS EXOGENA'!#REF!</definedName>
    <definedName name="Fecha__2019_10_29_WinCalendar" localSheetId="26">#REF!</definedName>
    <definedName name="Fecha__2019_10_29_WinCalendar" localSheetId="19">#REF!</definedName>
    <definedName name="Fecha__2019_10_29_WinCalendar">#REF!</definedName>
    <definedName name="Fecha__2019_10_30_WinCalendar" localSheetId="25">'PLAZOS EXOGENA'!#REF!</definedName>
    <definedName name="Fecha__2019_10_30_WinCalendar" localSheetId="26">#REF!</definedName>
    <definedName name="Fecha__2019_10_30_WinCalendar" localSheetId="19">#REF!</definedName>
    <definedName name="Fecha__2019_10_30_WinCalendar">#REF!</definedName>
    <definedName name="Fecha__2019_10_31_WinCalendar" localSheetId="25">'PLAZOS EXOGENA'!#REF!</definedName>
    <definedName name="Fecha__2019_10_31_WinCalendar" localSheetId="26">#REF!</definedName>
    <definedName name="Fecha__2019_10_31_WinCalendar" localSheetId="19">#REF!</definedName>
    <definedName name="Fecha__2019_10_31_WinCalendar">#REF!</definedName>
    <definedName name="Fecha__2019_11_01_WinCalendar" localSheetId="25">'PLAZOS EXOGENA'!#REF!</definedName>
    <definedName name="Fecha__2019_11_01_WinCalendar" localSheetId="26">#REF!</definedName>
    <definedName name="Fecha__2019_11_01_WinCalendar" localSheetId="19">#REF!</definedName>
    <definedName name="Fecha__2019_11_01_WinCalendar">#REF!</definedName>
    <definedName name="Fecha__2019_11_02_WinCalendar" localSheetId="25">'PLAZOS EXOGENA'!#REF!</definedName>
    <definedName name="Fecha__2019_11_02_WinCalendar" localSheetId="26">#REF!</definedName>
    <definedName name="Fecha__2019_11_02_WinCalendar" localSheetId="19">#REF!</definedName>
    <definedName name="Fecha__2019_11_02_WinCalendar">#REF!</definedName>
    <definedName name="Fecha__2019_11_03_WinCalendar" localSheetId="25">'PLAZOS EXOGENA'!#REF!</definedName>
    <definedName name="Fecha__2019_11_03_WinCalendar" localSheetId="26">#REF!</definedName>
    <definedName name="Fecha__2019_11_03_WinCalendar" localSheetId="19">#REF!</definedName>
    <definedName name="Fecha__2019_11_03_WinCalendar">#REF!</definedName>
    <definedName name="Fecha__2019_11_04_WinCalendar" localSheetId="25">'PLAZOS EXOGENA'!#REF!</definedName>
    <definedName name="Fecha__2019_11_04_WinCalendar" localSheetId="26">#REF!</definedName>
    <definedName name="Fecha__2019_11_04_WinCalendar" localSheetId="19">#REF!</definedName>
    <definedName name="Fecha__2019_11_04_WinCalendar">#REF!</definedName>
    <definedName name="Fecha__2019_11_05_WinCalendar" localSheetId="25">'PLAZOS EXOGENA'!#REF!</definedName>
    <definedName name="Fecha__2019_11_05_WinCalendar" localSheetId="26">#REF!</definedName>
    <definedName name="Fecha__2019_11_05_WinCalendar" localSheetId="19">#REF!</definedName>
    <definedName name="Fecha__2019_11_05_WinCalendar">#REF!</definedName>
    <definedName name="Fecha__2019_11_06_WinCalendar" localSheetId="25">'PLAZOS EXOGENA'!#REF!</definedName>
    <definedName name="Fecha__2019_11_06_WinCalendar" localSheetId="26">#REF!</definedName>
    <definedName name="Fecha__2019_11_06_WinCalendar" localSheetId="19">#REF!</definedName>
    <definedName name="Fecha__2019_11_06_WinCalendar">#REF!</definedName>
    <definedName name="Fecha__2019_11_07_WinCalendar" localSheetId="25">'PLAZOS EXOGENA'!#REF!</definedName>
    <definedName name="Fecha__2019_11_07_WinCalendar" localSheetId="26">#REF!</definedName>
    <definedName name="Fecha__2019_11_07_WinCalendar" localSheetId="19">#REF!</definedName>
    <definedName name="Fecha__2019_11_07_WinCalendar">#REF!</definedName>
    <definedName name="Fecha__2019_11_08_WinCalendar" localSheetId="25">'PLAZOS EXOGENA'!#REF!</definedName>
    <definedName name="Fecha__2019_11_08_WinCalendar" localSheetId="26">#REF!</definedName>
    <definedName name="Fecha__2019_11_08_WinCalendar" localSheetId="19">#REF!</definedName>
    <definedName name="Fecha__2019_11_08_WinCalendar">#REF!</definedName>
    <definedName name="Fecha__2019_11_09_WinCalendar" localSheetId="25">'PLAZOS EXOGENA'!#REF!</definedName>
    <definedName name="Fecha__2019_11_09_WinCalendar" localSheetId="26">#REF!</definedName>
    <definedName name="Fecha__2019_11_09_WinCalendar" localSheetId="19">#REF!</definedName>
    <definedName name="Fecha__2019_11_09_WinCalendar">#REF!</definedName>
    <definedName name="Fecha__2019_11_10_WinCalendar" localSheetId="25">'PLAZOS EXOGENA'!#REF!</definedName>
    <definedName name="Fecha__2019_11_10_WinCalendar" localSheetId="26">#REF!</definedName>
    <definedName name="Fecha__2019_11_10_WinCalendar" localSheetId="19">#REF!</definedName>
    <definedName name="Fecha__2019_11_10_WinCalendar">#REF!</definedName>
    <definedName name="Fecha__2019_11_11_WinCalendar" localSheetId="25">'PLAZOS EXOGENA'!#REF!</definedName>
    <definedName name="Fecha__2019_11_11_WinCalendar" localSheetId="26">#REF!</definedName>
    <definedName name="Fecha__2019_11_11_WinCalendar" localSheetId="19">#REF!</definedName>
    <definedName name="Fecha__2019_11_11_WinCalendar">#REF!</definedName>
    <definedName name="Fecha__2019_11_12_WinCalendar" localSheetId="25">'PLAZOS EXOGENA'!#REF!</definedName>
    <definedName name="Fecha__2019_11_12_WinCalendar" localSheetId="26">#REF!</definedName>
    <definedName name="Fecha__2019_11_12_WinCalendar" localSheetId="19">#REF!</definedName>
    <definedName name="Fecha__2019_11_12_WinCalendar">#REF!</definedName>
    <definedName name="Fecha__2019_11_13_WinCalendar" localSheetId="25">'PLAZOS EXOGENA'!#REF!</definedName>
    <definedName name="Fecha__2019_11_13_WinCalendar" localSheetId="26">#REF!</definedName>
    <definedName name="Fecha__2019_11_13_WinCalendar" localSheetId="19">#REF!</definedName>
    <definedName name="Fecha__2019_11_13_WinCalendar">#REF!</definedName>
    <definedName name="Fecha__2019_11_14_WinCalendar" localSheetId="25">'PLAZOS EXOGENA'!#REF!</definedName>
    <definedName name="Fecha__2019_11_14_WinCalendar" localSheetId="26">#REF!</definedName>
    <definedName name="Fecha__2019_11_14_WinCalendar" localSheetId="19">#REF!</definedName>
    <definedName name="Fecha__2019_11_14_WinCalendar">#REF!</definedName>
    <definedName name="Fecha__2019_11_15_WinCalendar" localSheetId="25">'PLAZOS EXOGENA'!#REF!</definedName>
    <definedName name="Fecha__2019_11_15_WinCalendar" localSheetId="26">#REF!</definedName>
    <definedName name="Fecha__2019_11_15_WinCalendar" localSheetId="19">#REF!</definedName>
    <definedName name="Fecha__2019_11_15_WinCalendar">#REF!</definedName>
    <definedName name="Fecha__2019_11_16_WinCalendar" localSheetId="25">'PLAZOS EXOGENA'!#REF!</definedName>
    <definedName name="Fecha__2019_11_16_WinCalendar" localSheetId="26">#REF!</definedName>
    <definedName name="Fecha__2019_11_16_WinCalendar" localSheetId="19">#REF!</definedName>
    <definedName name="Fecha__2019_11_16_WinCalendar">#REF!</definedName>
    <definedName name="Fecha__2019_11_17_WinCalendar" localSheetId="25">'PLAZOS EXOGENA'!#REF!</definedName>
    <definedName name="Fecha__2019_11_17_WinCalendar" localSheetId="26">#REF!</definedName>
    <definedName name="Fecha__2019_11_17_WinCalendar" localSheetId="19">#REF!</definedName>
    <definedName name="Fecha__2019_11_17_WinCalendar">#REF!</definedName>
    <definedName name="Fecha__2019_11_18_WinCalendar" localSheetId="25">'PLAZOS EXOGENA'!#REF!</definedName>
    <definedName name="Fecha__2019_11_18_WinCalendar" localSheetId="26">#REF!</definedName>
    <definedName name="Fecha__2019_11_18_WinCalendar" localSheetId="19">#REF!</definedName>
    <definedName name="Fecha__2019_11_18_WinCalendar">#REF!</definedName>
    <definedName name="Fecha__2019_11_19_WinCalendar" localSheetId="25">'PLAZOS EXOGENA'!#REF!</definedName>
    <definedName name="Fecha__2019_11_19_WinCalendar" localSheetId="26">#REF!</definedName>
    <definedName name="Fecha__2019_11_19_WinCalendar" localSheetId="19">#REF!</definedName>
    <definedName name="Fecha__2019_11_19_WinCalendar">#REF!</definedName>
    <definedName name="Fecha__2019_11_20_WinCalendar" localSheetId="25">'PLAZOS EXOGENA'!#REF!</definedName>
    <definedName name="Fecha__2019_11_20_WinCalendar" localSheetId="26">#REF!</definedName>
    <definedName name="Fecha__2019_11_20_WinCalendar" localSheetId="19">#REF!</definedName>
    <definedName name="Fecha__2019_11_20_WinCalendar">#REF!</definedName>
    <definedName name="Fecha__2019_11_21_WinCalendar" localSheetId="25">'PLAZOS EXOGENA'!#REF!</definedName>
    <definedName name="Fecha__2019_11_21_WinCalendar" localSheetId="26">#REF!</definedName>
    <definedName name="Fecha__2019_11_21_WinCalendar" localSheetId="19">#REF!</definedName>
    <definedName name="Fecha__2019_11_21_WinCalendar">#REF!</definedName>
    <definedName name="Fecha__2019_11_22_WinCalendar" localSheetId="25">'PLAZOS EXOGENA'!#REF!</definedName>
    <definedName name="Fecha__2019_11_22_WinCalendar" localSheetId="26">#REF!</definedName>
    <definedName name="Fecha__2019_11_22_WinCalendar" localSheetId="19">#REF!</definedName>
    <definedName name="Fecha__2019_11_22_WinCalendar">#REF!</definedName>
    <definedName name="Fecha__2019_11_23_WinCalendar" localSheetId="25">'PLAZOS EXOGENA'!#REF!</definedName>
    <definedName name="Fecha__2019_11_23_WinCalendar" localSheetId="26">#REF!</definedName>
    <definedName name="Fecha__2019_11_23_WinCalendar" localSheetId="19">#REF!</definedName>
    <definedName name="Fecha__2019_11_23_WinCalendar">#REF!</definedName>
    <definedName name="Fecha__2019_11_24_WinCalendar" localSheetId="25">'PLAZOS EXOGENA'!#REF!</definedName>
    <definedName name="Fecha__2019_11_24_WinCalendar" localSheetId="26">#REF!</definedName>
    <definedName name="Fecha__2019_11_24_WinCalendar" localSheetId="19">#REF!</definedName>
    <definedName name="Fecha__2019_11_24_WinCalendar">#REF!</definedName>
    <definedName name="Fecha__2019_11_25_WinCalendar" localSheetId="25">'PLAZOS EXOGENA'!#REF!</definedName>
    <definedName name="Fecha__2019_11_25_WinCalendar" localSheetId="26">#REF!</definedName>
    <definedName name="Fecha__2019_11_25_WinCalendar" localSheetId="19">#REF!</definedName>
    <definedName name="Fecha__2019_11_25_WinCalendar">#REF!</definedName>
    <definedName name="Fecha__2019_11_26_WinCalendar" localSheetId="25">'PLAZOS EXOGENA'!#REF!</definedName>
    <definedName name="Fecha__2019_11_26_WinCalendar" localSheetId="26">#REF!</definedName>
    <definedName name="Fecha__2019_11_26_WinCalendar" localSheetId="19">#REF!</definedName>
    <definedName name="Fecha__2019_11_26_WinCalendar">#REF!</definedName>
    <definedName name="Fecha__2019_11_27_WinCalendar" localSheetId="25">'PLAZOS EXOGENA'!#REF!</definedName>
    <definedName name="Fecha__2019_11_27_WinCalendar" localSheetId="26">#REF!</definedName>
    <definedName name="Fecha__2019_11_27_WinCalendar" localSheetId="19">#REF!</definedName>
    <definedName name="Fecha__2019_11_27_WinCalendar">#REF!</definedName>
    <definedName name="Fecha__2019_11_28_WinCalendar" localSheetId="25">'PLAZOS EXOGENA'!#REF!</definedName>
    <definedName name="Fecha__2019_11_28_WinCalendar" localSheetId="26">#REF!</definedName>
    <definedName name="Fecha__2019_11_28_WinCalendar" localSheetId="19">#REF!</definedName>
    <definedName name="Fecha__2019_11_28_WinCalendar">#REF!</definedName>
    <definedName name="Fecha__2019_11_29_WinCalendar" localSheetId="25">'PLAZOS EXOGENA'!#REF!</definedName>
    <definedName name="Fecha__2019_11_29_WinCalendar" localSheetId="26">#REF!</definedName>
    <definedName name="Fecha__2019_11_29_WinCalendar" localSheetId="19">#REF!</definedName>
    <definedName name="Fecha__2019_11_29_WinCalendar">#REF!</definedName>
    <definedName name="Fecha__2019_11_30_WinCalendar" localSheetId="25">'PLAZOS EXOGENA'!#REF!</definedName>
    <definedName name="Fecha__2019_11_30_WinCalendar" localSheetId="26">#REF!</definedName>
    <definedName name="Fecha__2019_11_30_WinCalendar" localSheetId="19">#REF!</definedName>
    <definedName name="Fecha__2019_11_30_WinCalendar">#REF!</definedName>
    <definedName name="Fecha__2019_12_01_WinCalendar" localSheetId="25">'PLAZOS EXOGENA'!#REF!</definedName>
    <definedName name="Fecha__2019_12_01_WinCalendar" localSheetId="26">#REF!</definedName>
    <definedName name="Fecha__2019_12_01_WinCalendar" localSheetId="19">#REF!</definedName>
    <definedName name="Fecha__2019_12_01_WinCalendar">#REF!</definedName>
    <definedName name="Fecha__2019_12_02_WinCalendar" localSheetId="25">'PLAZOS EXOGENA'!#REF!</definedName>
    <definedName name="Fecha__2019_12_02_WinCalendar" localSheetId="26">#REF!</definedName>
    <definedName name="Fecha__2019_12_02_WinCalendar" localSheetId="19">#REF!</definedName>
    <definedName name="Fecha__2019_12_02_WinCalendar">#REF!</definedName>
    <definedName name="Fecha__2019_12_03_WinCalendar" localSheetId="25">'PLAZOS EXOGENA'!#REF!</definedName>
    <definedName name="Fecha__2019_12_03_WinCalendar" localSheetId="26">#REF!</definedName>
    <definedName name="Fecha__2019_12_03_WinCalendar" localSheetId="19">#REF!</definedName>
    <definedName name="Fecha__2019_12_03_WinCalendar">#REF!</definedName>
    <definedName name="Fecha__2019_12_04_WinCalendar" localSheetId="25">'PLAZOS EXOGENA'!#REF!</definedName>
    <definedName name="Fecha__2019_12_04_WinCalendar" localSheetId="26">#REF!</definedName>
    <definedName name="Fecha__2019_12_04_WinCalendar" localSheetId="19">#REF!</definedName>
    <definedName name="Fecha__2019_12_04_WinCalendar">#REF!</definedName>
    <definedName name="Fecha__2019_12_05_WinCalendar" localSheetId="25">'PLAZOS EXOGENA'!#REF!</definedName>
    <definedName name="Fecha__2019_12_05_WinCalendar" localSheetId="26">#REF!</definedName>
    <definedName name="Fecha__2019_12_05_WinCalendar" localSheetId="19">#REF!</definedName>
    <definedName name="Fecha__2019_12_05_WinCalendar">#REF!</definedName>
    <definedName name="Fecha__2019_12_06_WinCalendar" localSheetId="25">'PLAZOS EXOGENA'!#REF!</definedName>
    <definedName name="Fecha__2019_12_06_WinCalendar" localSheetId="26">#REF!</definedName>
    <definedName name="Fecha__2019_12_06_WinCalendar" localSheetId="19">#REF!</definedName>
    <definedName name="Fecha__2019_12_06_WinCalendar">#REF!</definedName>
    <definedName name="Fecha__2019_12_07_WinCalendar" localSheetId="25">'PLAZOS EXOGENA'!#REF!</definedName>
    <definedName name="Fecha__2019_12_07_WinCalendar" localSheetId="26">#REF!</definedName>
    <definedName name="Fecha__2019_12_07_WinCalendar" localSheetId="19">#REF!</definedName>
    <definedName name="Fecha__2019_12_07_WinCalendar">#REF!</definedName>
    <definedName name="Fecha__2019_12_08_WinCalendar" localSheetId="25">'PLAZOS EXOGENA'!#REF!</definedName>
    <definedName name="Fecha__2019_12_08_WinCalendar" localSheetId="26">#REF!</definedName>
    <definedName name="Fecha__2019_12_08_WinCalendar" localSheetId="19">#REF!</definedName>
    <definedName name="Fecha__2019_12_08_WinCalendar">#REF!</definedName>
    <definedName name="Fecha__2019_12_09_WinCalendar" localSheetId="25">'PLAZOS EXOGENA'!#REF!</definedName>
    <definedName name="Fecha__2019_12_09_WinCalendar" localSheetId="26">#REF!</definedName>
    <definedName name="Fecha__2019_12_09_WinCalendar" localSheetId="19">#REF!</definedName>
    <definedName name="Fecha__2019_12_09_WinCalendar">#REF!</definedName>
    <definedName name="Fecha__2019_12_10_WinCalendar" localSheetId="25">'PLAZOS EXOGENA'!#REF!</definedName>
    <definedName name="Fecha__2019_12_10_WinCalendar" localSheetId="26">#REF!</definedName>
    <definedName name="Fecha__2019_12_10_WinCalendar" localSheetId="19">#REF!</definedName>
    <definedName name="Fecha__2019_12_10_WinCalendar">#REF!</definedName>
    <definedName name="Fecha__2019_12_11_WinCalendar" localSheetId="25">'PLAZOS EXOGENA'!#REF!</definedName>
    <definedName name="Fecha__2019_12_11_WinCalendar" localSheetId="26">#REF!</definedName>
    <definedName name="Fecha__2019_12_11_WinCalendar" localSheetId="19">#REF!</definedName>
    <definedName name="Fecha__2019_12_11_WinCalendar">#REF!</definedName>
    <definedName name="Fecha__2019_12_12_WinCalendar" localSheetId="25">'PLAZOS EXOGENA'!#REF!</definedName>
    <definedName name="Fecha__2019_12_12_WinCalendar" localSheetId="26">#REF!</definedName>
    <definedName name="Fecha__2019_12_12_WinCalendar" localSheetId="19">#REF!</definedName>
    <definedName name="Fecha__2019_12_12_WinCalendar">#REF!</definedName>
    <definedName name="Fecha__2019_12_13_WinCalendar" localSheetId="25">'PLAZOS EXOGENA'!#REF!</definedName>
    <definedName name="Fecha__2019_12_13_WinCalendar" localSheetId="26">#REF!</definedName>
    <definedName name="Fecha__2019_12_13_WinCalendar" localSheetId="19">#REF!</definedName>
    <definedName name="Fecha__2019_12_13_WinCalendar">#REF!</definedName>
    <definedName name="Fecha__2019_12_14_WinCalendar" localSheetId="25">'PLAZOS EXOGENA'!#REF!</definedName>
    <definedName name="Fecha__2019_12_14_WinCalendar" localSheetId="26">#REF!</definedName>
    <definedName name="Fecha__2019_12_14_WinCalendar" localSheetId="19">#REF!</definedName>
    <definedName name="Fecha__2019_12_14_WinCalendar">#REF!</definedName>
    <definedName name="Fecha__2019_12_15_WinCalendar" localSheetId="25">'PLAZOS EXOGENA'!#REF!</definedName>
    <definedName name="Fecha__2019_12_15_WinCalendar" localSheetId="26">#REF!</definedName>
    <definedName name="Fecha__2019_12_15_WinCalendar" localSheetId="19">#REF!</definedName>
    <definedName name="Fecha__2019_12_15_WinCalendar">#REF!</definedName>
    <definedName name="Fecha__2019_12_16_WinCalendar" localSheetId="25">'PLAZOS EXOGENA'!#REF!</definedName>
    <definedName name="Fecha__2019_12_16_WinCalendar" localSheetId="26">#REF!</definedName>
    <definedName name="Fecha__2019_12_16_WinCalendar" localSheetId="19">#REF!</definedName>
    <definedName name="Fecha__2019_12_16_WinCalendar">#REF!</definedName>
    <definedName name="Fecha__2019_12_17_WinCalendar" localSheetId="25">'PLAZOS EXOGENA'!#REF!</definedName>
    <definedName name="Fecha__2019_12_17_WinCalendar" localSheetId="26">#REF!</definedName>
    <definedName name="Fecha__2019_12_17_WinCalendar" localSheetId="19">#REF!</definedName>
    <definedName name="Fecha__2019_12_17_WinCalendar">#REF!</definedName>
    <definedName name="Fecha__2019_12_18_WinCalendar" localSheetId="25">'PLAZOS EXOGENA'!#REF!</definedName>
    <definedName name="Fecha__2019_12_18_WinCalendar" localSheetId="26">#REF!</definedName>
    <definedName name="Fecha__2019_12_18_WinCalendar" localSheetId="19">#REF!</definedName>
    <definedName name="Fecha__2019_12_18_WinCalendar">#REF!</definedName>
    <definedName name="Fecha__2019_12_19_WinCalendar" localSheetId="25">'PLAZOS EXOGENA'!#REF!</definedName>
    <definedName name="Fecha__2019_12_19_WinCalendar" localSheetId="26">#REF!</definedName>
    <definedName name="Fecha__2019_12_19_WinCalendar" localSheetId="19">#REF!</definedName>
    <definedName name="Fecha__2019_12_19_WinCalendar">#REF!</definedName>
    <definedName name="Fecha__2019_12_20_WinCalendar" localSheetId="25">'PLAZOS EXOGENA'!#REF!</definedName>
    <definedName name="Fecha__2019_12_20_WinCalendar" localSheetId="26">#REF!</definedName>
    <definedName name="Fecha__2019_12_20_WinCalendar" localSheetId="19">#REF!</definedName>
    <definedName name="Fecha__2019_12_20_WinCalendar">#REF!</definedName>
    <definedName name="Fecha__2019_12_21_WinCalendar" localSheetId="25">'PLAZOS EXOGENA'!#REF!</definedName>
    <definedName name="Fecha__2019_12_21_WinCalendar" localSheetId="26">#REF!</definedName>
    <definedName name="Fecha__2019_12_21_WinCalendar" localSheetId="19">#REF!</definedName>
    <definedName name="Fecha__2019_12_21_WinCalendar">#REF!</definedName>
    <definedName name="Fecha__2019_12_22_WinCalendar" localSheetId="25">'PLAZOS EXOGENA'!#REF!</definedName>
    <definedName name="Fecha__2019_12_22_WinCalendar" localSheetId="26">#REF!</definedName>
    <definedName name="Fecha__2019_12_22_WinCalendar" localSheetId="19">#REF!</definedName>
    <definedName name="Fecha__2019_12_22_WinCalendar">#REF!</definedName>
    <definedName name="Fecha__2019_12_23_WinCalendar" localSheetId="25">'PLAZOS EXOGENA'!#REF!</definedName>
    <definedName name="Fecha__2019_12_23_WinCalendar" localSheetId="26">#REF!</definedName>
    <definedName name="Fecha__2019_12_23_WinCalendar" localSheetId="19">#REF!</definedName>
    <definedName name="Fecha__2019_12_23_WinCalendar">#REF!</definedName>
    <definedName name="Fecha__2019_12_24_WinCalendar" localSheetId="25">'PLAZOS EXOGENA'!#REF!</definedName>
    <definedName name="Fecha__2019_12_24_WinCalendar" localSheetId="26">#REF!</definedName>
    <definedName name="Fecha__2019_12_24_WinCalendar" localSheetId="19">#REF!</definedName>
    <definedName name="Fecha__2019_12_24_WinCalendar">#REF!</definedName>
    <definedName name="Fecha__2019_12_25_WinCalendar" localSheetId="25">'PLAZOS EXOGENA'!#REF!</definedName>
    <definedName name="Fecha__2019_12_25_WinCalendar" localSheetId="26">#REF!</definedName>
    <definedName name="Fecha__2019_12_25_WinCalendar" localSheetId="19">#REF!</definedName>
    <definedName name="Fecha__2019_12_25_WinCalendar">#REF!</definedName>
    <definedName name="Fecha__2019_12_26_WinCalendar" localSheetId="25">'PLAZOS EXOGENA'!#REF!</definedName>
    <definedName name="Fecha__2019_12_26_WinCalendar" localSheetId="26">#REF!</definedName>
    <definedName name="Fecha__2019_12_26_WinCalendar" localSheetId="19">#REF!</definedName>
    <definedName name="Fecha__2019_12_26_WinCalendar">#REF!</definedName>
    <definedName name="Fecha__2019_12_27_WinCalendar" localSheetId="25">'PLAZOS EXOGENA'!#REF!</definedName>
    <definedName name="Fecha__2019_12_27_WinCalendar" localSheetId="26">#REF!</definedName>
    <definedName name="Fecha__2019_12_27_WinCalendar" localSheetId="19">#REF!</definedName>
    <definedName name="Fecha__2019_12_27_WinCalendar">#REF!</definedName>
    <definedName name="Fecha__2019_12_28_WinCalendar" localSheetId="25">'PLAZOS EXOGENA'!#REF!</definedName>
    <definedName name="Fecha__2019_12_28_WinCalendar" localSheetId="26">#REF!</definedName>
    <definedName name="Fecha__2019_12_28_WinCalendar" localSheetId="19">#REF!</definedName>
    <definedName name="Fecha__2019_12_28_WinCalendar">#REF!</definedName>
    <definedName name="Fecha__2019_12_29_WinCalendar" localSheetId="25">'PLAZOS EXOGENA'!#REF!</definedName>
    <definedName name="Fecha__2019_12_29_WinCalendar" localSheetId="26">#REF!</definedName>
    <definedName name="Fecha__2019_12_29_WinCalendar" localSheetId="19">#REF!</definedName>
    <definedName name="Fecha__2019_12_29_WinCalendar">#REF!</definedName>
    <definedName name="Fecha__2019_12_30_WinCalendar" localSheetId="25">'PLAZOS EXOGENA'!#REF!</definedName>
    <definedName name="Fecha__2019_12_30_WinCalendar" localSheetId="26">#REF!</definedName>
    <definedName name="Fecha__2019_12_30_WinCalendar" localSheetId="19">#REF!</definedName>
    <definedName name="Fecha__2019_12_30_WinCalendar">#REF!</definedName>
    <definedName name="Fecha__2019_12_31_WinCalendar" localSheetId="25">'PLAZOS EXOGENA'!#REF!</definedName>
    <definedName name="Fecha__2019_12_31_WinCalendar" localSheetId="26">#REF!</definedName>
    <definedName name="Fecha__2019_12_31_WinCalendar" localSheetId="19">#REF!</definedName>
    <definedName name="Fecha__2019_12_31_WinCalendar">#REF!</definedName>
    <definedName name="Fecha_Compra" localSheetId="25">'PLAZOS EXOGENA'!#REF!</definedName>
    <definedName name="Fecha_Compra" localSheetId="26">#REF!</definedName>
    <definedName name="Fecha_Compra" localSheetId="19">#REF!</definedName>
    <definedName name="Fecha_Compra">#REF!</definedName>
    <definedName name="FechaDeInicioelañoFiscal" localSheetId="26">#REF!</definedName>
    <definedName name="FechaDeInicioelañoFiscal" localSheetId="19">#REF!</definedName>
    <definedName name="FechaDeInicioelañoFiscal">#REF!</definedName>
    <definedName name="FechaInicio" localSheetId="25">'PLAZOS EXOGENA'!#REF!</definedName>
    <definedName name="FechaInicio" localSheetId="26">#REF!</definedName>
    <definedName name="FechaInicio" localSheetId="19">#REF!</definedName>
    <definedName name="FechaInicio">#REF!</definedName>
    <definedName name="Fechas" localSheetId="26">#REF!</definedName>
    <definedName name="Fechas" localSheetId="19">#REF!</definedName>
    <definedName name="Fechas">#REF!</definedName>
    <definedName name="FEne" localSheetId="26">#REF!</definedName>
    <definedName name="FEne" localSheetId="19">#REF!</definedName>
    <definedName name="FEne">#REF!</definedName>
    <definedName name="feriados" localSheetId="26">#REF!</definedName>
    <definedName name="feriados" localSheetId="19">#REF!</definedName>
    <definedName name="feriados">#REF!</definedName>
    <definedName name="Festivos" localSheetId="25">'PLAZOS EXOGENA'!#REF!</definedName>
    <definedName name="Festivos" localSheetId="26">#REF!</definedName>
    <definedName name="Festivos" localSheetId="19">#REF!</definedName>
    <definedName name="Festivos">#REF!</definedName>
    <definedName name="ff" localSheetId="26">#REF!</definedName>
    <definedName name="ff" localSheetId="19">#REF!</definedName>
    <definedName name="ff">#REF!</definedName>
    <definedName name="FFeb" localSheetId="26">#REF!</definedName>
    <definedName name="FFeb" localSheetId="19">#REF!</definedName>
    <definedName name="FFeb">#REF!</definedName>
    <definedName name="FJul" localSheetId="26">#REF!</definedName>
    <definedName name="FJul" localSheetId="19">#REF!</definedName>
    <definedName name="FJul">#REF!</definedName>
    <definedName name="FJun" localSheetId="26">#REF!</definedName>
    <definedName name="FJun" localSheetId="19">#REF!</definedName>
    <definedName name="FJun">#REF!</definedName>
    <definedName name="FMar" localSheetId="26">#REF!</definedName>
    <definedName name="FMar" localSheetId="19">#REF!</definedName>
    <definedName name="FMar">#REF!</definedName>
    <definedName name="FMay" localSheetId="26">#REF!</definedName>
    <definedName name="FMay" localSheetId="19">#REF!</definedName>
    <definedName name="FMay">#REF!</definedName>
    <definedName name="FNov" localSheetId="26">#REF!</definedName>
    <definedName name="FNov" localSheetId="19">#REF!</definedName>
    <definedName name="FNov">#REF!</definedName>
    <definedName name="FOct" localSheetId="26">#REF!</definedName>
    <definedName name="FOct" localSheetId="19">#REF!</definedName>
    <definedName name="FOct">#REF!</definedName>
    <definedName name="Formación" localSheetId="26">#REF!</definedName>
    <definedName name="Formación" localSheetId="19">#REF!</definedName>
    <definedName name="Formación">#REF!</definedName>
    <definedName name="formatos" comment="Paises" localSheetId="26">#REF!</definedName>
    <definedName name="formatos" comment="Paises" localSheetId="19">#REF!</definedName>
    <definedName name="formatos" comment="Paises">#REF!</definedName>
    <definedName name="FR" localSheetId="0" hidden="1">{"'S. C. B.'!$E$207"}</definedName>
    <definedName name="FR" localSheetId="25" hidden="1">{"'S. C. B.'!$E$207"}</definedName>
    <definedName name="FR" localSheetId="26" hidden="1">{"'S. C. B.'!$E$207"}</definedName>
    <definedName name="FR" localSheetId="19" hidden="1">{"'S. C. B.'!$E$207"}</definedName>
    <definedName name="FR" hidden="1">{"'S. C. B.'!$E$207"}</definedName>
    <definedName name="FRG" localSheetId="26">#REF!</definedName>
    <definedName name="FRG" localSheetId="19">#REF!</definedName>
    <definedName name="FRG">#REF!</definedName>
    <definedName name="FSep" localSheetId="26">#REF!</definedName>
    <definedName name="FSep" localSheetId="19">#REF!</definedName>
    <definedName name="FSep">#REF!</definedName>
    <definedName name="Full_Print" localSheetId="26">#REF!</definedName>
    <definedName name="Full_Print" localSheetId="19">#REF!</definedName>
    <definedName name="Full_Print">#REF!</definedName>
    <definedName name="G" localSheetId="26">#REF!</definedName>
    <definedName name="G" localSheetId="19">#REF!</definedName>
    <definedName name="G">#REF!</definedName>
    <definedName name="G_MURILLO" localSheetId="26">#REF!</definedName>
    <definedName name="G_MURILLO" localSheetId="19">#REF!</definedName>
    <definedName name="G_MURILLO">#REF!</definedName>
    <definedName name="gActEcono" localSheetId="26">#REF!</definedName>
    <definedName name="gActEcono" localSheetId="19">#REF!</definedName>
    <definedName name="gActEcono">#REF!</definedName>
    <definedName name="gAdmon" localSheetId="26">#REF!</definedName>
    <definedName name="gAdmon" localSheetId="19">#REF!</definedName>
    <definedName name="gAdmon">#REF!</definedName>
    <definedName name="GananciasOcasionalesNoGravadasYExentas" localSheetId="25">'PLAZOS EXOGENA'!#REF!</definedName>
    <definedName name="GananciasOcasionalesNoGravadasYExentas" localSheetId="26">#REF!</definedName>
    <definedName name="GananciasOcasionalesNoGravadasYExentas" localSheetId="19">#REF!</definedName>
    <definedName name="GananciasOcasionalesNoGravadasYExentas">#REF!</definedName>
    <definedName name="gAño" localSheetId="26">#REF!</definedName>
    <definedName name="gAño" localSheetId="19">#REF!</definedName>
    <definedName name="gAño">#REF!</definedName>
    <definedName name="gApe1Dec" localSheetId="26">#REF!</definedName>
    <definedName name="gApe1Dec" localSheetId="19">#REF!</definedName>
    <definedName name="gApe1Dec">#REF!</definedName>
    <definedName name="gApe1Rev" localSheetId="26">#REF!</definedName>
    <definedName name="gApe1Rev" localSheetId="19">#REF!</definedName>
    <definedName name="gApe1Rev">#REF!</definedName>
    <definedName name="gApe2Dec" localSheetId="26">#REF!</definedName>
    <definedName name="gApe2Dec" localSheetId="19">#REF!</definedName>
    <definedName name="gApe2Dec">#REF!</definedName>
    <definedName name="gApe2Rev" localSheetId="26">#REF!</definedName>
    <definedName name="gApe2Rev" localSheetId="19">#REF!</definedName>
    <definedName name="gApe2Rev">#REF!</definedName>
    <definedName name="GB" localSheetId="26">#REF!</definedName>
    <definedName name="GB" localSheetId="19">#REF!</definedName>
    <definedName name="GB">#REF!</definedName>
    <definedName name="GC" localSheetId="25">'PLAZOS EXOGENA'!#REF!</definedName>
    <definedName name="GC" localSheetId="26">#REF!</definedName>
    <definedName name="GC" localSheetId="19">#REF!</definedName>
    <definedName name="GC">#REF!</definedName>
    <definedName name="gCalDec" localSheetId="26">#REF!</definedName>
    <definedName name="gCalDec" localSheetId="19">#REF!</definedName>
    <definedName name="gCalDec">#REF!</definedName>
    <definedName name="GCC" localSheetId="25">'PLAZOS EXOGENA'!#REF!</definedName>
    <definedName name="GCC" localSheetId="26">#REF!</definedName>
    <definedName name="GCC" localSheetId="19">#REF!</definedName>
    <definedName name="GCC">#REF!</definedName>
    <definedName name="gCedDec" localSheetId="26">#REF!</definedName>
    <definedName name="gCedDec" localSheetId="19">#REF!</definedName>
    <definedName name="gCedDec">#REF!</definedName>
    <definedName name="gCedRev" localSheetId="26">#REF!</definedName>
    <definedName name="gCedRev" localSheetId="19">#REF!</definedName>
    <definedName name="gCedRev">#REF!</definedName>
    <definedName name="GCI" localSheetId="25">'PLAZOS EXOGENA'!#REF!</definedName>
    <definedName name="GCI" localSheetId="26">#REF!</definedName>
    <definedName name="GCI" localSheetId="19">#REF!</definedName>
    <definedName name="GCI">#REF!</definedName>
    <definedName name="GCII" localSheetId="25">'PLAZOS EXOGENA'!#REF!</definedName>
    <definedName name="GCII" localSheetId="26">#REF!</definedName>
    <definedName name="GCII" localSheetId="19">#REF!</definedName>
    <definedName name="GCII">#REF!</definedName>
    <definedName name="GCIII" localSheetId="25">'PLAZOS EXOGENA'!#REF!</definedName>
    <definedName name="GCIII" localSheetId="26">#REF!</definedName>
    <definedName name="GCIII" localSheetId="19">#REF!</definedName>
    <definedName name="GCIII">#REF!</definedName>
    <definedName name="gClaseDec" localSheetId="26">#REF!</definedName>
    <definedName name="gClaseDec" localSheetId="19">#REF!</definedName>
    <definedName name="gClaseDec">#REF!</definedName>
    <definedName name="gDeclaraPrimerVez" localSheetId="26">#REF!</definedName>
    <definedName name="gDeclaraPrimerVez" localSheetId="19">#REF!</definedName>
    <definedName name="gDeclaraPrimerVez">#REF!</definedName>
    <definedName name="gDepto" localSheetId="26">#REF!</definedName>
    <definedName name="gDepto" localSheetId="19">#REF!</definedName>
    <definedName name="gDepto">#REF!</definedName>
    <definedName name="gDireccion" localSheetId="26">#REF!</definedName>
    <definedName name="gDireccion" localSheetId="19">#REF!</definedName>
    <definedName name="gDireccion">#REF!</definedName>
    <definedName name="gExentoRtaPres" localSheetId="26">#REF!</definedName>
    <definedName name="gExentoRtaPres" localSheetId="19">#REF!</definedName>
    <definedName name="gExentoRtaPres">#REF!</definedName>
    <definedName name="gFechaDecCor" localSheetId="26">#REF!</definedName>
    <definedName name="gFechaDecCor" localSheetId="19">#REF!</definedName>
    <definedName name="gFechaDecCor">#REF!</definedName>
    <definedName name="GIMP" localSheetId="25">'PLAZOS EXOGENA'!#REF!</definedName>
    <definedName name="GIMP" localSheetId="26">#REF!</definedName>
    <definedName name="GIMP" localSheetId="19">#REF!</definedName>
    <definedName name="GIMP">#REF!</definedName>
    <definedName name="GLOBAL" localSheetId="25">'PLAZOS EXOGENA'!#REF!,'PLAZOS EXOGENA'!#REF!</definedName>
    <definedName name="GLOBAL" localSheetId="26">#REF!,#REF!</definedName>
    <definedName name="GLOBAL" localSheetId="19">#REF!,#REF!</definedName>
    <definedName name="GLOBAL">#REF!,#REF!</definedName>
    <definedName name="gMetValInv" localSheetId="26">#REF!</definedName>
    <definedName name="gMetValInv" localSheetId="19">#REF!</definedName>
    <definedName name="gMetValInv">#REF!</definedName>
    <definedName name="GMF" localSheetId="25">'PLAZOS EXOGENA'!#REF!</definedName>
    <definedName name="GMF" localSheetId="26">#REF!</definedName>
    <definedName name="GMF" localSheetId="19">#REF!</definedName>
    <definedName name="GMF">#REF!</definedName>
    <definedName name="gMun" localSheetId="26">#REF!</definedName>
    <definedName name="gMun" localSheetId="19">#REF!</definedName>
    <definedName name="gMun">#REF!</definedName>
    <definedName name="gNIT" localSheetId="26">#REF!</definedName>
    <definedName name="gNIT" localSheetId="19">#REF!</definedName>
    <definedName name="gNIT">#REF!</definedName>
    <definedName name="gNom1Dec" localSheetId="26">#REF!</definedName>
    <definedName name="gNom1Dec" localSheetId="19">#REF!</definedName>
    <definedName name="gNom1Dec">#REF!</definedName>
    <definedName name="gNom1Rev" localSheetId="26">#REF!</definedName>
    <definedName name="gNom1Rev" localSheetId="19">#REF!</definedName>
    <definedName name="gNom1Rev">#REF!</definedName>
    <definedName name="gNom2Dec" localSheetId="26">#REF!</definedName>
    <definedName name="gNom2Dec" localSheetId="19">#REF!</definedName>
    <definedName name="gNom2Dec">#REF!</definedName>
    <definedName name="gNom2Rev" localSheetId="26">#REF!</definedName>
    <definedName name="gNom2Rev" localSheetId="19">#REF!</definedName>
    <definedName name="gNom2Rev">#REF!</definedName>
    <definedName name="gNumeroAutoadhesivo" localSheetId="26">#REF!</definedName>
    <definedName name="gNumeroAutoadhesivo" localSheetId="19">#REF!</definedName>
    <definedName name="gNumeroAutoadhesivo">#REF!</definedName>
    <definedName name="gPUC" localSheetId="26">#REF!</definedName>
    <definedName name="gPUC" localSheetId="19">#REF!</definedName>
    <definedName name="gPUC">#REF!</definedName>
    <definedName name="Grandes1" localSheetId="25">'PLAZOS EXOGENA'!#REF!</definedName>
    <definedName name="Grandes1" localSheetId="26">#REF!</definedName>
    <definedName name="Grandes1" localSheetId="19">#REF!</definedName>
    <definedName name="Grandes1">#REF!</definedName>
    <definedName name="Grandes2" localSheetId="25">'PLAZOS EXOGENA'!#REF!</definedName>
    <definedName name="Grandes2" localSheetId="26">#REF!</definedName>
    <definedName name="Grandes2" localSheetId="19">#REF!</definedName>
    <definedName name="Grandes2">#REF!</definedName>
    <definedName name="Grandes3" localSheetId="25">'PLAZOS EXOGENA'!#REF!</definedName>
    <definedName name="Grandes3" localSheetId="26">#REF!</definedName>
    <definedName name="Grandes3" localSheetId="19">#REF!</definedName>
    <definedName name="Grandes3">#REF!</definedName>
    <definedName name="gRazonSocial" localSheetId="26">#REF!</definedName>
    <definedName name="gRazonSocial" localSheetId="19">#REF!</definedName>
    <definedName name="gRazonSocial">#REF!</definedName>
    <definedName name="gRentasMixtas" localSheetId="26">#REF!</definedName>
    <definedName name="gRentasMixtas" localSheetId="19">#REF!</definedName>
    <definedName name="gRentasMixtas">#REF!</definedName>
    <definedName name="Grupo01" localSheetId="25">'PLAZOS EXOGENA'!#REF!</definedName>
    <definedName name="Grupo01" localSheetId="26">#REF!</definedName>
    <definedName name="Grupo01" localSheetId="19">#REF!</definedName>
    <definedName name="Grupo01">#REF!</definedName>
    <definedName name="Grupo02" localSheetId="25">'PLAZOS EXOGENA'!#REF!</definedName>
    <definedName name="Grupo02" localSheetId="26">#REF!</definedName>
    <definedName name="Grupo02" localSheetId="19">#REF!</definedName>
    <definedName name="Grupo02">#REF!</definedName>
    <definedName name="Grupo03" localSheetId="25">'PLAZOS EXOGENA'!#REF!</definedName>
    <definedName name="Grupo03" localSheetId="26">#REF!</definedName>
    <definedName name="Grupo03" localSheetId="19">#REF!</definedName>
    <definedName name="Grupo03">#REF!</definedName>
    <definedName name="Grupo04" localSheetId="25">'PLAZOS EXOGENA'!#REF!</definedName>
    <definedName name="Grupo04" localSheetId="26">#REF!</definedName>
    <definedName name="Grupo04" localSheetId="19">#REF!</definedName>
    <definedName name="Grupo04">#REF!</definedName>
    <definedName name="Grupo05" localSheetId="25">'PLAZOS EXOGENA'!#REF!</definedName>
    <definedName name="Grupo05" localSheetId="26">#REF!</definedName>
    <definedName name="Grupo05" localSheetId="19">#REF!</definedName>
    <definedName name="Grupo05">#REF!</definedName>
    <definedName name="Grupo06" localSheetId="25">'PLAZOS EXOGENA'!#REF!</definedName>
    <definedName name="Grupo06" localSheetId="26">#REF!</definedName>
    <definedName name="Grupo06" localSheetId="19">#REF!</definedName>
    <definedName name="Grupo06">#REF!</definedName>
    <definedName name="Grupo07" localSheetId="25">'PLAZOS EXOGENA'!#REF!</definedName>
    <definedName name="Grupo07" localSheetId="26">#REF!</definedName>
    <definedName name="Grupo07" localSheetId="19">#REF!</definedName>
    <definedName name="Grupo07">#REF!</definedName>
    <definedName name="Grupo08" localSheetId="25">'PLAZOS EXOGENA'!#REF!</definedName>
    <definedName name="Grupo08" localSheetId="26">#REF!</definedName>
    <definedName name="Grupo08" localSheetId="19">#REF!</definedName>
    <definedName name="Grupo08">#REF!</definedName>
    <definedName name="Grupo09" localSheetId="25">'PLAZOS EXOGENA'!#REF!</definedName>
    <definedName name="Grupo09" localSheetId="26">#REF!</definedName>
    <definedName name="Grupo09" localSheetId="19">#REF!</definedName>
    <definedName name="Grupo09">#REF!</definedName>
    <definedName name="Grupo10" localSheetId="25">'PLAZOS EXOGENA'!#REF!</definedName>
    <definedName name="Grupo10" localSheetId="26">#REF!</definedName>
    <definedName name="Grupo10" localSheetId="19">#REF!</definedName>
    <definedName name="Grupo10">#REF!</definedName>
    <definedName name="Grupo11" localSheetId="25">'PLAZOS EXOGENA'!#REF!</definedName>
    <definedName name="Grupo11" localSheetId="26">#REF!</definedName>
    <definedName name="Grupo11" localSheetId="19">#REF!</definedName>
    <definedName name="Grupo11">#REF!</definedName>
    <definedName name="Grupo12" localSheetId="25">'PLAZOS EXOGENA'!#REF!</definedName>
    <definedName name="Grupo12" localSheetId="26">#REF!</definedName>
    <definedName name="Grupo12" localSheetId="19">#REF!</definedName>
    <definedName name="Grupo12">#REF!</definedName>
    <definedName name="Grupo13" localSheetId="25">'PLAZOS EXOGENA'!#REF!</definedName>
    <definedName name="Grupo13" localSheetId="26">#REF!</definedName>
    <definedName name="Grupo13" localSheetId="19">#REF!</definedName>
    <definedName name="Grupo13">#REF!</definedName>
    <definedName name="Grupo2y5" localSheetId="25">'PLAZOS EXOGENA'!#REF!</definedName>
    <definedName name="Grupo2y5" localSheetId="26">#REF!</definedName>
    <definedName name="Grupo2y5" localSheetId="19">#REF!</definedName>
    <definedName name="Grupo2y5">#REF!</definedName>
    <definedName name="gSisInv" localSheetId="26">#REF!</definedName>
    <definedName name="gSisInv" localSheetId="19">#REF!</definedName>
    <definedName name="gSisInv">#REF!</definedName>
    <definedName name="gTelefono" localSheetId="26">#REF!</definedName>
    <definedName name="gTelefono" localSheetId="19">#REF!</definedName>
    <definedName name="gTelefono">#REF!</definedName>
    <definedName name="gTipoContrib" localSheetId="26">#REF!</definedName>
    <definedName name="gTipoContrib" localSheetId="19">#REF!</definedName>
    <definedName name="gTipoContrib">#REF!</definedName>
    <definedName name="GTOS" localSheetId="25">'PLAZOS EXOGENA'!#REF!</definedName>
    <definedName name="GTOS" localSheetId="26">#REF!</definedName>
    <definedName name="GTOS" localSheetId="19">#REF!</definedName>
    <definedName name="GTOS">#REF!</definedName>
    <definedName name="gTProf" localSheetId="26">#REF!</definedName>
    <definedName name="gTProf" localSheetId="19">#REF!</definedName>
    <definedName name="gTProf">#REF!</definedName>
    <definedName name="H_DELGADO" localSheetId="26">#REF!</definedName>
    <definedName name="H_DELGADO" localSheetId="19">#REF!</definedName>
    <definedName name="H_DELGADO">#REF!</definedName>
    <definedName name="Header_Row">ROW(#REF!)</definedName>
    <definedName name="HERNAN_DUARTE" localSheetId="26">#REF!</definedName>
    <definedName name="HERNAN_DUARTE" localSheetId="19">#REF!</definedName>
    <definedName name="HERNAN_DUARTE">#REF!</definedName>
    <definedName name="hojasmeses" localSheetId="26">#REF!</definedName>
    <definedName name="hojasmeses" localSheetId="19">#REF!</definedName>
    <definedName name="hojasmeses">#REF!</definedName>
    <definedName name="HONORARIOS" localSheetId="26">#REF!</definedName>
    <definedName name="HONORARIOS" localSheetId="19">#REF!</definedName>
    <definedName name="HONORARIOS">#REF!</definedName>
    <definedName name="Hotelera" localSheetId="25" hidden="1">'PLAZOS EXOGENA'!#REF!</definedName>
    <definedName name="Hotelera" localSheetId="26" hidden="1">#REF!</definedName>
    <definedName name="Hotelera" localSheetId="19" hidden="1">#REF!</definedName>
    <definedName name="Hotelera" hidden="1">#REF!</definedName>
    <definedName name="Hoteles" localSheetId="25">'PLAZOS EXOGENA'!#REF!</definedName>
    <definedName name="Hoteles" localSheetId="26">#REF!</definedName>
    <definedName name="Hoteles" localSheetId="19">#REF!</definedName>
    <definedName name="Hoteles">#REF!</definedName>
    <definedName name="HTEFE" localSheetId="25">'PLAZOS EXOGENA'!#REF!</definedName>
    <definedName name="HTEFE" localSheetId="26">#REF!</definedName>
    <definedName name="HTEFE" localSheetId="19">#REF!</definedName>
    <definedName name="HTEFE">#REF!</definedName>
    <definedName name="HTML_CodePage" hidden="1">1252</definedName>
    <definedName name="HTML_Control" localSheetId="0" hidden="1">{"'Tabla Retefuente Salarios 2001'!$A$2:$K$62"}</definedName>
    <definedName name="HTML_Control" localSheetId="25" hidden="1">{"'Tabla Retefuente Salarios 2001'!$A$2:$K$62"}</definedName>
    <definedName name="HTML_Control" localSheetId="26" hidden="1">{"'Tabla Retefuente Salarios 2001'!$A$2:$K$62"}</definedName>
    <definedName name="HTML_Control" localSheetId="19" hidden="1">{"'Tabla Retefuente Salarios 2001'!$A$2:$K$62"}</definedName>
    <definedName name="HTML_Control" hidden="1">{"'Tabla Retefuente Salarios 2001'!$A$2:$K$62"}</definedName>
    <definedName name="HTML_Description" hidden="1">""</definedName>
    <definedName name="HTML_Email" hidden="1">""</definedName>
    <definedName name="HTML_Header" hidden="1">"Tabla Retefuente Salarios 2001"</definedName>
    <definedName name="HTML_LastUpdate" hidden="1">"10/01/2001"</definedName>
    <definedName name="HTML_LineAfter" hidden="1">FALSE</definedName>
    <definedName name="HTML_LineBefore" hidden="1">FALSE</definedName>
    <definedName name="HTML_Name" hidden="1">"win98"</definedName>
    <definedName name="HTML_OBDlg2" hidden="1">TRUE</definedName>
    <definedName name="HTML_OBDlg4" hidden="1">TRUE</definedName>
    <definedName name="HTML_OS" hidden="1">0</definedName>
    <definedName name="HTML_PathFile" hidden="1">"C:\Mis documentos\Myriam Avila\HTML.htm"</definedName>
    <definedName name="HTML_Title" hidden="1">"CALENDARIO 2001"</definedName>
    <definedName name="https___api.whatsapp.com_send?phone_573218162097" localSheetId="26">#REF!</definedName>
    <definedName name="https___api.whatsapp.com_send?phone_573218162097" localSheetId="19">#REF!</definedName>
    <definedName name="https___api.whatsapp.com_send?phone_573218162097">#REF!</definedName>
    <definedName name="i" localSheetId="26" hidden="1">#REF!</definedName>
    <definedName name="i" localSheetId="19" hidden="1">#REF!</definedName>
    <definedName name="i" hidden="1">#REF!</definedName>
    <definedName name="IBC" localSheetId="25">'PLAZOS EXOGENA'!#REF!</definedName>
    <definedName name="IBC" localSheetId="26">#REF!</definedName>
    <definedName name="IBC" localSheetId="19">#REF!</definedName>
    <definedName name="IBC">#REF!</definedName>
    <definedName name="IBC_2" localSheetId="25">'PLAZOS EXOGENA'!#REF!</definedName>
    <definedName name="IBC_2" localSheetId="26">#REF!</definedName>
    <definedName name="IBC_2" localSheetId="19">#REF!</definedName>
    <definedName name="IBC_2">#REF!</definedName>
    <definedName name="IBC_3" localSheetId="25">'PLAZOS EXOGENA'!#REF!</definedName>
    <definedName name="IBC_3" localSheetId="26">#REF!</definedName>
    <definedName name="IBC_3" localSheetId="19">#REF!</definedName>
    <definedName name="IBC_3">#REF!</definedName>
    <definedName name="IBC_4" localSheetId="25">'PLAZOS EXOGENA'!#REF!</definedName>
    <definedName name="IBC_4" localSheetId="26">#REF!</definedName>
    <definedName name="IBC_4" localSheetId="19">#REF!</definedName>
    <definedName name="IBC_4">#REF!</definedName>
    <definedName name="IBC_42" localSheetId="25">'PLAZOS EXOGENA'!#REF!</definedName>
    <definedName name="IBC_42" localSheetId="26">#REF!</definedName>
    <definedName name="IBC_42" localSheetId="19">#REF!</definedName>
    <definedName name="IBC_42">#REF!</definedName>
    <definedName name="IBC_5" localSheetId="25">'PLAZOS EXOGENA'!#REF!</definedName>
    <definedName name="IBC_5" localSheetId="26">#REF!</definedName>
    <definedName name="IBC_5" localSheetId="19">#REF!</definedName>
    <definedName name="IBC_5">#REF!</definedName>
    <definedName name="IBC_52" localSheetId="25">'PLAZOS EXOGENA'!#REF!</definedName>
    <definedName name="IBC_52" localSheetId="26">#REF!</definedName>
    <definedName name="IBC_52" localSheetId="19">#REF!</definedName>
    <definedName name="IBC_52">#REF!</definedName>
    <definedName name="IBC_6" localSheetId="25">'PLAZOS EXOGENA'!#REF!</definedName>
    <definedName name="IBC_6" localSheetId="26">#REF!</definedName>
    <definedName name="IBC_6" localSheetId="19">#REF!</definedName>
    <definedName name="IBC_6">#REF!</definedName>
    <definedName name="IBC_62" localSheetId="25">'PLAZOS EXOGENA'!#REF!</definedName>
    <definedName name="IBC_62" localSheetId="26">#REF!</definedName>
    <definedName name="IBC_62" localSheetId="19">#REF!</definedName>
    <definedName name="IBC_62">#REF!</definedName>
    <definedName name="ICA" localSheetId="25">'PLAZOS EXOGENA'!#REF!</definedName>
    <definedName name="ICA" localSheetId="26">#REF!</definedName>
    <definedName name="ICA" localSheetId="19">#REF!</definedName>
    <definedName name="ICA">#REF!</definedName>
    <definedName name="ID" localSheetId="25">'PLAZOS EXOGENA'!#REF!</definedName>
    <definedName name="ID" localSheetId="26">#REF!</definedName>
    <definedName name="ID" localSheetId="19">#REF!</definedName>
    <definedName name="ID">#REF!</definedName>
    <definedName name="IDCategorias" localSheetId="25">OFFSET('PLAZOS EXOGENA'!#REF!, 0, 0, COUNTA('PLAZOS EXOGENA'!#REF!) - 2)</definedName>
    <definedName name="IDCategorias" localSheetId="26">OFFSET(#REF!, 0, 0, COUNTA(#REF!) - 2)</definedName>
    <definedName name="IDCategorias" localSheetId="19">OFFSET(#REF!, 0, 0, COUNTA(#REF!) - 2)</definedName>
    <definedName name="IDCategorias">OFFSET(#REF!, 0, 0, COUNTA(#REF!) - 2)</definedName>
    <definedName name="IGF" localSheetId="25">'PLAZOS EXOGENA'!#REF!</definedName>
    <definedName name="IGF" localSheetId="26">#REF!</definedName>
    <definedName name="IGF" localSheetId="19">#REF!</definedName>
    <definedName name="IGF">#REF!</definedName>
    <definedName name="ii" localSheetId="0" hidden="1">{"'S. C. B.'!$E$207"}</definedName>
    <definedName name="ii" localSheetId="26" hidden="1">{"'S. C. B.'!$E$207"}</definedName>
    <definedName name="ii" localSheetId="19" hidden="1">{"'S. C. B.'!$E$207"}</definedName>
    <definedName name="ii" hidden="1">{"'S. C. B.'!$E$207"}</definedName>
    <definedName name="iii" localSheetId="0" hidden="1">{"'S. C. B.'!$E$207"}</definedName>
    <definedName name="iii" localSheetId="26" hidden="1">{"'S. C. B.'!$E$207"}</definedName>
    <definedName name="iii" localSheetId="19" hidden="1">{"'S. C. B.'!$E$207"}</definedName>
    <definedName name="iii" hidden="1">{"'S. C. B.'!$E$207"}</definedName>
    <definedName name="image" localSheetId="26">#REF!</definedName>
    <definedName name="image" localSheetId="19">#REF!</definedName>
    <definedName name="image">#REF!</definedName>
    <definedName name="IMAGEN" localSheetId="25">INDIRECT('PLAZOS EXOGENA'!#REF!)</definedName>
    <definedName name="IMAGEN" localSheetId="26">INDIRECT(#REF!)</definedName>
    <definedName name="IMAGEN" localSheetId="19">INDIRECT(#REF!)</definedName>
    <definedName name="IMAGEN">INDIRECT(#REF!)</definedName>
    <definedName name="Imagen1" localSheetId="25">INDIRECT('PLAZOS EXOGENA'!#REF!)</definedName>
    <definedName name="Imagen1" localSheetId="26">INDIRECT(#REF!)</definedName>
    <definedName name="Imagen1" localSheetId="19">INDIRECT(#REF!)</definedName>
    <definedName name="Imagen1">INDIRECT(#REF!)</definedName>
    <definedName name="Imagen2">INDIRECT("Imagen 22")</definedName>
    <definedName name="IMAGEN888" localSheetId="25">INDIRECT('PLAZOS EXOGENA'!#REF!)</definedName>
    <definedName name="IMAGEN888" localSheetId="26">INDIRECT(#REF!)</definedName>
    <definedName name="IMAGEN888" localSheetId="19">INDIRECT(#REF!)</definedName>
    <definedName name="IMAGEN888">INDIRECT(#REF!)</definedName>
    <definedName name="IMP_CARGO" localSheetId="25">'PLAZOS EXOGENA'!#REF!</definedName>
    <definedName name="IMP_CARGO" localSheetId="26">#REF!</definedName>
    <definedName name="IMP_CARGO" localSheetId="19">#REF!</definedName>
    <definedName name="IMP_CARGO">#REF!</definedName>
    <definedName name="impact" localSheetId="26">#REF!</definedName>
    <definedName name="impact" localSheetId="19">#REF!</definedName>
    <definedName name="impact">#REF!</definedName>
    <definedName name="ImptoRenta" localSheetId="26">#REF!</definedName>
    <definedName name="ImptoRenta" localSheetId="19">#REF!</definedName>
    <definedName name="ImptoRenta">#REF!</definedName>
    <definedName name="ImpuestoDeGananciasOcasionales" localSheetId="25">'PLAZOS EXOGENA'!#REF!</definedName>
    <definedName name="ImpuestoDeGananciasOcasionales" localSheetId="26">#REF!</definedName>
    <definedName name="ImpuestoDeGananciasOcasionales" localSheetId="19">#REF!</definedName>
    <definedName name="ImpuestoDeGananciasOcasionales">#REF!</definedName>
    <definedName name="ImpuestoNetoDeRenta" localSheetId="25">'PLAZOS EXOGENA'!#REF!</definedName>
    <definedName name="ImpuestoNetoDeRenta" localSheetId="26">#REF!</definedName>
    <definedName name="ImpuestoNetoDeRenta" localSheetId="19">#REF!</definedName>
    <definedName name="ImpuestoNetoDeRenta">#REF!</definedName>
    <definedName name="Impuestos" localSheetId="26">#REF!</definedName>
    <definedName name="Impuestos" localSheetId="19">#REF!</definedName>
    <definedName name="Impuestos">#REF!</definedName>
    <definedName name="ImpuestoSobreLaRentaLiquidaGravable" localSheetId="25">'PLAZOS EXOGENA'!#REF!</definedName>
    <definedName name="ImpuestoSobreLaRentaLiquidaGravable" localSheetId="26">#REF!</definedName>
    <definedName name="ImpuestoSobreLaRentaLiquidaGravable" localSheetId="19">#REF!</definedName>
    <definedName name="ImpuestoSobreLaRentaLiquidaGravable">#REF!</definedName>
    <definedName name="INC" localSheetId="25">'PLAZOS EXOGENA'!#REF!</definedName>
    <definedName name="INC" localSheetId="26">#REF!</definedName>
    <definedName name="INC" localSheetId="19">#REF!</definedName>
    <definedName name="INC">#REF!</definedName>
    <definedName name="INCC" localSheetId="25">'PLAZOS EXOGENA'!#REF!</definedName>
    <definedName name="INCC" localSheetId="26">#REF!</definedName>
    <definedName name="INCC" localSheetId="19">#REF!</definedName>
    <definedName name="INCC">#REF!</definedName>
    <definedName name="Indices" localSheetId="25">'PLAZOS EXOGENA'!#REF!</definedName>
    <definedName name="Indices" localSheetId="26">#REF!</definedName>
    <definedName name="Indices" localSheetId="19">#REF!</definedName>
    <definedName name="Indices">#REF!</definedName>
    <definedName name="IndyCio" localSheetId="26">#REF!</definedName>
    <definedName name="IndyCio" localSheetId="19">#REF!</definedName>
    <definedName name="IndyCio">#REF!</definedName>
    <definedName name="INF" localSheetId="25">'PLAZOS EXOGENA'!#REF!</definedName>
    <definedName name="INF" localSheetId="26">#REF!</definedName>
    <definedName name="INF" localSheetId="19">#REF!</definedName>
    <definedName name="INF">#REF!</definedName>
    <definedName name="IngresoPorGananciasOcasionales" localSheetId="25">'PLAZOS EXOGENA'!#REF!</definedName>
    <definedName name="IngresoPorGananciasOcasionales" localSheetId="26">#REF!</definedName>
    <definedName name="IngresoPorGananciasOcasionales" localSheetId="19">#REF!</definedName>
    <definedName name="IngresoPorGananciasOcasionales">#REF!</definedName>
    <definedName name="INGRESOS" localSheetId="25">'PLAZOS EXOGENA'!#REF!</definedName>
    <definedName name="INGRESOS" localSheetId="26">#REF!</definedName>
    <definedName name="INGRESOS" localSheetId="19">#REF!</definedName>
    <definedName name="INGRESOS">#REF!</definedName>
    <definedName name="ingresos_netos" localSheetId="25">'PLAZOS EXOGENA'!#REF!</definedName>
    <definedName name="ingresos_netos" localSheetId="26">#REF!</definedName>
    <definedName name="ingresos_netos" localSheetId="19">#REF!</definedName>
    <definedName name="ingresos_netos">#REF!</definedName>
    <definedName name="INT" localSheetId="25">'PLAZOS EXOGENA'!#REF!</definedName>
    <definedName name="INT" localSheetId="26">#REF!</definedName>
    <definedName name="INT" localSheetId="19">#REF!</definedName>
    <definedName name="INT">#REF!</definedName>
    <definedName name="INTERESES_CESANTIAS_10" localSheetId="26">#REF!</definedName>
    <definedName name="INTERESES_CESANTIAS_10" localSheetId="19">#REF!</definedName>
    <definedName name="INTERESES_CESANTIAS_10">#REF!</definedName>
    <definedName name="INTERESES_VIVIENDA" localSheetId="25">'PLAZOS EXOGENA'!#REF!</definedName>
    <definedName name="INTERESES_VIVIENDA" localSheetId="26">#REF!</definedName>
    <definedName name="INTERESES_VIVIENDA" localSheetId="19">#REF!</definedName>
    <definedName name="INTERESES_VIVIENDA">#REF!</definedName>
    <definedName name="Interest_Rate" localSheetId="26">#REF!</definedName>
    <definedName name="Interest_Rate" localSheetId="19">#REF!</definedName>
    <definedName name="Interest_Rate">#REF!</definedName>
    <definedName name="interpolacionvba" localSheetId="26">#REF!</definedName>
    <definedName name="interpolacionvba" localSheetId="19">#REF!</definedName>
    <definedName name="interpolacionvba">#REF!</definedName>
    <definedName name="INV" localSheetId="25">'PLAZOS EXOGENA'!#REF!</definedName>
    <definedName name="INV" localSheetId="26">#REF!</definedName>
    <definedName name="INV" localSheetId="19">#REF!</definedName>
    <definedName name="INV">#REF!</definedName>
    <definedName name="INVER" localSheetId="25">'PLAZOS EXOGENA'!#REF!</definedName>
    <definedName name="INVER" localSheetId="26">#REF!</definedName>
    <definedName name="INVER" localSheetId="19">#REF!</definedName>
    <definedName name="INVER">#REF!</definedName>
    <definedName name="IP" localSheetId="25">'PLAZOS EXOGENA'!#REF!</definedName>
    <definedName name="IP" localSheetId="26">#REF!</definedName>
    <definedName name="IP" localSheetId="19">#REF!</definedName>
    <definedName name="IP">#REF!</definedName>
    <definedName name="IPA" localSheetId="25">'PLAZOS EXOGENA'!#REF!</definedName>
    <definedName name="IPA" localSheetId="26">#REF!</definedName>
    <definedName name="IPA" localSheetId="19">#REF!</definedName>
    <definedName name="IPA">#REF!</definedName>
    <definedName name="IPC" localSheetId="25">'PLAZOS EXOGENA'!#REF!</definedName>
    <definedName name="IPC" localSheetId="26">#REF!</definedName>
    <definedName name="IPC" localSheetId="19">#REF!</definedName>
    <definedName name="IPC">#REF!</definedName>
    <definedName name="IPP" localSheetId="25">'PLAZOS EXOGENA'!#REF!</definedName>
    <definedName name="IPP" localSheetId="26">#REF!</definedName>
    <definedName name="IPP" localSheetId="19">#REF!</definedName>
    <definedName name="IPP">#REF!</definedName>
    <definedName name="IR" localSheetId="25">'PLAZOS EXOGENA'!#REF!</definedName>
    <definedName name="IR" localSheetId="26">#REF!</definedName>
    <definedName name="IR" localSheetId="19">#REF!</definedName>
    <definedName name="IR">#REF!</definedName>
    <definedName name="iv" localSheetId="0" hidden="1">{"'S. C. B.'!$E$207"}</definedName>
    <definedName name="iv" localSheetId="26" hidden="1">{"'S. C. B.'!$E$207"}</definedName>
    <definedName name="iv" localSheetId="19" hidden="1">{"'S. C. B.'!$E$207"}</definedName>
    <definedName name="iv" hidden="1">{"'S. C. B.'!$E$207"}</definedName>
    <definedName name="IVA" localSheetId="25">'PLAZOS EXOGENA'!#REF!</definedName>
    <definedName name="IVA" localSheetId="26">#REF!</definedName>
    <definedName name="IVA" localSheetId="19">#REF!</definedName>
    <definedName name="IVA">#REF!</definedName>
    <definedName name="IVA_BIMEST" localSheetId="25">'PLAZOS EXOGENA'!#REF!</definedName>
    <definedName name="IVA_BIMEST" localSheetId="26">#REF!</definedName>
    <definedName name="IVA_BIMEST" localSheetId="19">#REF!</definedName>
    <definedName name="IVA_BIMEST">#REF!</definedName>
    <definedName name="IVA_BIMESTRAL" localSheetId="25">'PLAZOS EXOGENA'!#REF!</definedName>
    <definedName name="IVA_BIMESTRAL" localSheetId="26">#REF!</definedName>
    <definedName name="IVA_BIMESTRAL" localSheetId="19">#REF!</definedName>
    <definedName name="IVA_BIMESTRAL">#REF!</definedName>
    <definedName name="IVA_CUATRIM" localSheetId="25">'PLAZOS EXOGENA'!#REF!</definedName>
    <definedName name="IVA_CUATRIM" localSheetId="26">#REF!</definedName>
    <definedName name="IVA_CUATRIM" localSheetId="19">#REF!</definedName>
    <definedName name="IVA_CUATRIM">#REF!</definedName>
    <definedName name="IVABIMESTRALENERO" localSheetId="25">'PLAZOS EXOGENA'!#REF!</definedName>
    <definedName name="IVABIMESTRALENERO" localSheetId="26">#REF!</definedName>
    <definedName name="IVABIMESTRALENERO" localSheetId="19">#REF!</definedName>
    <definedName name="IVABIMESTRALENERO">#REF!</definedName>
    <definedName name="IVABIMESTRALJULIO" localSheetId="25">'PLAZOS EXOGENA'!#REF!</definedName>
    <definedName name="IVABIMESTRALJULIO" localSheetId="26">#REF!</definedName>
    <definedName name="IVABIMESTRALJULIO" localSheetId="19">#REF!</definedName>
    <definedName name="IVABIMESTRALJULIO">#REF!</definedName>
    <definedName name="IVABIMESTRALMARZO" localSheetId="25">'PLAZOS EXOGENA'!#REF!</definedName>
    <definedName name="IVABIMESTRALMARZO" localSheetId="26">#REF!</definedName>
    <definedName name="IVABIMESTRALMARZO" localSheetId="19">#REF!</definedName>
    <definedName name="IVABIMESTRALMARZO">#REF!</definedName>
    <definedName name="IVABIMESTRALMAYO" localSheetId="25">'PLAZOS EXOGENA'!#REF!</definedName>
    <definedName name="IVABIMESTRALMAYO" localSheetId="26">#REF!</definedName>
    <definedName name="IVABIMESTRALMAYO" localSheetId="19">#REF!</definedName>
    <definedName name="IVABIMESTRALMAYO">#REF!</definedName>
    <definedName name="IVABIMESTRALNOVIEMBRE" localSheetId="25">'PLAZOS EXOGENA'!#REF!</definedName>
    <definedName name="IVABIMESTRALNOVIEMBRE" localSheetId="26">#REF!</definedName>
    <definedName name="IVABIMESTRALNOVIEMBRE" localSheetId="19">#REF!</definedName>
    <definedName name="IVABIMESTRALNOVIEMBRE">#REF!</definedName>
    <definedName name="IVABIMESTRALSEPTIEMBRE" localSheetId="25">'PLAZOS EXOGENA'!#REF!</definedName>
    <definedName name="IVABIMESTRALSEPTIEMBRE" localSheetId="26">#REF!</definedName>
    <definedName name="IVABIMESTRALSEPTIEMBRE" localSheetId="19">#REF!</definedName>
    <definedName name="IVABIMESTRALSEPTIEMBRE">#REF!</definedName>
    <definedName name="IVACUATRIMESTRALENERO" localSheetId="25">'PLAZOS EXOGENA'!#REF!</definedName>
    <definedName name="IVACUATRIMESTRALENERO" localSheetId="26">#REF!</definedName>
    <definedName name="IVACUATRIMESTRALENERO" localSheetId="19">#REF!</definedName>
    <definedName name="IVACUATRIMESTRALENERO">#REF!</definedName>
    <definedName name="IVACUATRIMESTRALMAYO" localSheetId="25">'PLAZOS EXOGENA'!#REF!</definedName>
    <definedName name="IVACUATRIMESTRALMAYO" localSheetId="26">#REF!</definedName>
    <definedName name="IVACUATRIMESTRALMAYO" localSheetId="19">#REF!</definedName>
    <definedName name="IVACUATRIMESTRALMAYO">#REF!</definedName>
    <definedName name="IVACUATRIMESTRALSEPTIEMBRE" localSheetId="25">'PLAZOS EXOGENA'!#REF!</definedName>
    <definedName name="IVACUATRIMESTRALSEPTIEMBRE" localSheetId="26">#REF!</definedName>
    <definedName name="IVACUATRIMESTRALSEPTIEMBRE" localSheetId="19">#REF!</definedName>
    <definedName name="IVACUATRIMESTRALSEPTIEMBRE">#REF!</definedName>
    <definedName name="J_GARCIA_P" localSheetId="26">#REF!</definedName>
    <definedName name="J_GARCIA_P" localSheetId="19">#REF!</definedName>
    <definedName name="J_GARCIA_P">#REF!</definedName>
    <definedName name="JAIME2018" localSheetId="26">#REF!</definedName>
    <definedName name="JAIME2018" localSheetId="19">#REF!</definedName>
    <definedName name="JAIME2018">#REF!</definedName>
    <definedName name="JE" localSheetId="0" hidden="1">{"'S. C. B.'!$E$207"}</definedName>
    <definedName name="JE" localSheetId="25" hidden="1">{"'S. C. B.'!$E$207"}</definedName>
    <definedName name="JE" localSheetId="26" hidden="1">{"'S. C. B.'!$E$207"}</definedName>
    <definedName name="JE" localSheetId="19" hidden="1">{"'S. C. B.'!$E$207"}</definedName>
    <definedName name="JE" hidden="1">{"'S. C. B.'!$E$207"}</definedName>
    <definedName name="jhjj" localSheetId="0" hidden="1">{"'S. C. B.'!$E$207"}</definedName>
    <definedName name="jhjj" localSheetId="25" hidden="1">{"'S. C. B.'!$E$207"}</definedName>
    <definedName name="jhjj" localSheetId="26" hidden="1">{"'S. C. B.'!$E$207"}</definedName>
    <definedName name="jhjj" localSheetId="19" hidden="1">{"'S. C. B.'!$E$207"}</definedName>
    <definedName name="jhjj" hidden="1">{"'S. C. B.'!$E$207"}</definedName>
    <definedName name="JJAJAJJ" localSheetId="0" hidden="1">{"'S. C. B.'!$E$207"}</definedName>
    <definedName name="JJAJAJJ" localSheetId="25" hidden="1">{"'S. C. B.'!$E$207"}</definedName>
    <definedName name="JJAJAJJ" localSheetId="26" hidden="1">{"'S. C. B.'!$E$207"}</definedName>
    <definedName name="JJAJAJJ" localSheetId="19" hidden="1">{"'S. C. B.'!$E$207"}</definedName>
    <definedName name="JJAJAJJ" hidden="1">{"'S. C. B.'!$E$207"}</definedName>
    <definedName name="JU" localSheetId="25">'PLAZOS EXOGENA'!#REF!</definedName>
    <definedName name="JU" localSheetId="26">#REF!</definedName>
    <definedName name="JU" localSheetId="19">#REF!</definedName>
    <definedName name="JU">#REF!</definedName>
    <definedName name="Juan2018" localSheetId="26">#REF!</definedName>
    <definedName name="Juan2018" localSheetId="19">#REF!</definedName>
    <definedName name="Juan2018">#REF!</definedName>
    <definedName name="JuanCSB2018" localSheetId="26">#REF!</definedName>
    <definedName name="JuanCSB2018" localSheetId="19">#REF!</definedName>
    <definedName name="JuanCSB2018">#REF!</definedName>
    <definedName name="Juli80" localSheetId="26">#REF!</definedName>
    <definedName name="Juli80" localSheetId="19">#REF!</definedName>
    <definedName name="Juli80">#REF!</definedName>
    <definedName name="JULIO" localSheetId="0" hidden="1">{"'S. C. B.'!$E$207"}</definedName>
    <definedName name="JULIO" localSheetId="25" hidden="1">{"'S. C. B.'!$E$207"}</definedName>
    <definedName name="JULIO" localSheetId="26" hidden="1">{"'S. C. B.'!$E$207"}</definedName>
    <definedName name="JULIO" localSheetId="19" hidden="1">{"'S. C. B.'!$E$207"}</definedName>
    <definedName name="JULIO" hidden="1">{"'S. C. B.'!$E$207"}</definedName>
    <definedName name="JULIOCESAR2018" localSheetId="26">#REF!</definedName>
    <definedName name="JULIOCESAR2018" localSheetId="19">#REF!</definedName>
    <definedName name="JULIOCESAR2018">#REF!</definedName>
    <definedName name="JULIOROBERTO2018" localSheetId="26">#REF!</definedName>
    <definedName name="JULIOROBERTO2018" localSheetId="19">#REF!</definedName>
    <definedName name="JULIOROBERTO2018">#REF!</definedName>
    <definedName name="JUN_JUL" localSheetId="25">'PLAZOS EXOGENA'!#REF!</definedName>
    <definedName name="JUN_JUL" localSheetId="26">#REF!</definedName>
    <definedName name="JUN_JUL" localSheetId="19">#REF!</definedName>
    <definedName name="JUN_JUL">#REF!</definedName>
    <definedName name="JUNIO" localSheetId="0" hidden="1">{"'S. C. B.'!$E$207"}</definedName>
    <definedName name="JUNIO" localSheetId="25" hidden="1">{"'S. C. B.'!$E$207"}</definedName>
    <definedName name="JUNIO" localSheetId="26" hidden="1">{"'S. C. B.'!$E$207"}</definedName>
    <definedName name="JUNIO" localSheetId="19" hidden="1">{"'S. C. B.'!$E$207"}</definedName>
    <definedName name="JUNIO" hidden="1">{"'S. C. B.'!$E$207"}</definedName>
    <definedName name="Juri1" localSheetId="25">'PLAZOS EXOGENA'!#REF!</definedName>
    <definedName name="Juri1" localSheetId="26">#REF!</definedName>
    <definedName name="Juri1" localSheetId="19">#REF!</definedName>
    <definedName name="Juri1">#REF!</definedName>
    <definedName name="Juri2" localSheetId="25">'PLAZOS EXOGENA'!#REF!</definedName>
    <definedName name="Juri2" localSheetId="26">#REF!</definedName>
    <definedName name="Juri2" localSheetId="19">#REF!</definedName>
    <definedName name="Juri2">#REF!</definedName>
    <definedName name="JUU" localSheetId="25">'PLAZOS EXOGENA'!#REF!</definedName>
    <definedName name="JUU" localSheetId="26">#REF!</definedName>
    <definedName name="JUU" localSheetId="19">#REF!</definedName>
    <definedName name="JUU">#REF!</definedName>
    <definedName name="JV" localSheetId="0" hidden="1">{"'S. C. B.'!$E$207"}</definedName>
    <definedName name="JV" localSheetId="25" hidden="1">{"'S. C. B.'!$E$207"}</definedName>
    <definedName name="JV" localSheetId="26" hidden="1">{"'S. C. B.'!$E$207"}</definedName>
    <definedName name="JV" localSheetId="19" hidden="1">{"'S. C. B.'!$E$207"}</definedName>
    <definedName name="JV" hidden="1">{"'S. C. B.'!$E$207"}</definedName>
    <definedName name="K" localSheetId="26">#REF!</definedName>
    <definedName name="K" localSheetId="19">#REF!</definedName>
    <definedName name="K">#REF!</definedName>
    <definedName name="Ksact1" localSheetId="25">'PLAZOS EXOGENA'!#REF!</definedName>
    <definedName name="Ksact1" localSheetId="26">#REF!</definedName>
    <definedName name="Ksact1" localSheetId="19">#REF!</definedName>
    <definedName name="Ksact1">#REF!</definedName>
    <definedName name="L" localSheetId="25">'PLAZOS EXOGENA'!#REF!</definedName>
    <definedName name="L" localSheetId="26">#REF!</definedName>
    <definedName name="L" localSheetId="19">#REF!</definedName>
    <definedName name="L">#REF!</definedName>
    <definedName name="lapso_inicial" localSheetId="25">'PLAZOS EXOGENA'!#REF!</definedName>
    <definedName name="lapso_inicial" localSheetId="26">#REF!</definedName>
    <definedName name="lapso_inicial" localSheetId="19">#REF!</definedName>
    <definedName name="lapso_inicial">#REF!</definedName>
    <definedName name="Last_Row">#N/A</definedName>
    <definedName name="Leidy2015" localSheetId="26">#REF!</definedName>
    <definedName name="Leidy2015" localSheetId="19">#REF!</definedName>
    <definedName name="Leidy2015">#REF!</definedName>
    <definedName name="Lista_de_gastos" localSheetId="26">#REF!</definedName>
    <definedName name="Lista_de_gastos" localSheetId="19">#REF!</definedName>
    <definedName name="Lista_de_gastos">#REF!</definedName>
    <definedName name="Lista_de_ingresos" localSheetId="26">#REF!</definedName>
    <definedName name="Lista_de_ingresos" localSheetId="19">#REF!</definedName>
    <definedName name="Lista_de_ingresos">#REF!</definedName>
    <definedName name="Lista1" localSheetId="26">#REF!</definedName>
    <definedName name="Lista1" localSheetId="19">#REF!</definedName>
    <definedName name="Lista1">#REF!</definedName>
    <definedName name="ListaActivos" localSheetId="25">'PLAZOS EXOGENA'!#REF!</definedName>
    <definedName name="ListaActivos" localSheetId="26">#REF!</definedName>
    <definedName name="ListaActivos" localSheetId="19">#REF!</definedName>
    <definedName name="ListaActivos">#REF!</definedName>
    <definedName name="ListaCostos" localSheetId="25">'PLAZOS EXOGENA'!#REF!</definedName>
    <definedName name="ListaCostos" localSheetId="26">#REF!</definedName>
    <definedName name="ListaCostos" localSheetId="19">#REF!</definedName>
    <definedName name="ListaCostos">#REF!</definedName>
    <definedName name="Listado" localSheetId="25">'PLAZOS EXOGENA'!#REF!</definedName>
    <definedName name="Listado" localSheetId="26">#REF!</definedName>
    <definedName name="Listado" localSheetId="19">#REF!</definedName>
    <definedName name="Listado">#REF!</definedName>
    <definedName name="LISTADO_DEPARTAMENTOS" localSheetId="26">#REF!</definedName>
    <definedName name="LISTADO_DEPARTAMENTOS" localSheetId="19">#REF!</definedName>
    <definedName name="LISTADO_DEPARTAMENTOS">#REF!</definedName>
    <definedName name="ListaGastos" localSheetId="25">'PLAZOS EXOGENA'!#REF!</definedName>
    <definedName name="ListaGastos" localSheetId="26">#REF!</definedName>
    <definedName name="ListaGastos" localSheetId="19">#REF!</definedName>
    <definedName name="ListaGastos">#REF!</definedName>
    <definedName name="ListaIngresos" localSheetId="25">'PLAZOS EXOGENA'!#REF!</definedName>
    <definedName name="ListaIngresos" localSheetId="26">#REF!</definedName>
    <definedName name="ListaIngresos" localSheetId="19">#REF!</definedName>
    <definedName name="ListaIngresos">#REF!</definedName>
    <definedName name="ListaPasivos" localSheetId="25">'PLAZOS EXOGENA'!#REF!</definedName>
    <definedName name="ListaPasivos" localSheetId="26">#REF!</definedName>
    <definedName name="ListaPasivos" localSheetId="19">#REF!</definedName>
    <definedName name="ListaPasivos">#REF!</definedName>
    <definedName name="ListMonths" localSheetId="25">'PLAZOS EXOGENA'!#REF!</definedName>
    <definedName name="ListMonths" localSheetId="26">#REF!</definedName>
    <definedName name="ListMonths" localSheetId="19">#REF!</definedName>
    <definedName name="ListMonths">#REF!</definedName>
    <definedName name="LJ" localSheetId="0" hidden="1">{"'S. C. B.'!$E$207"}</definedName>
    <definedName name="LJ" localSheetId="25" hidden="1">{"'S. C. B.'!$E$207"}</definedName>
    <definedName name="LJ" localSheetId="26" hidden="1">{"'S. C. B.'!$E$207"}</definedName>
    <definedName name="LJ" localSheetId="19" hidden="1">{"'S. C. B.'!$E$207"}</definedName>
    <definedName name="LJ" hidden="1">{"'S. C. B.'!$E$207"}</definedName>
    <definedName name="ljkhkljvb" localSheetId="26" hidden="1">#REF!</definedName>
    <definedName name="ljkhkljvb" localSheetId="19" hidden="1">#REF!</definedName>
    <definedName name="ljkhkljvb" hidden="1">#REF!</definedName>
    <definedName name="Loan_Amount" localSheetId="26">#REF!</definedName>
    <definedName name="Loan_Amount" localSheetId="19">#REF!</definedName>
    <definedName name="Loan_Amount">#REF!</definedName>
    <definedName name="Loan_Start" localSheetId="26">#REF!</definedName>
    <definedName name="Loan_Start" localSheetId="19">#REF!</definedName>
    <definedName name="Loan_Start">#REF!</definedName>
    <definedName name="Loan_Years" localSheetId="26">#REF!</definedName>
    <definedName name="Loan_Years" localSheetId="19">#REF!</definedName>
    <definedName name="Loan_Years">#REF!</definedName>
    <definedName name="LOCAT1999" localSheetId="0" hidden="1">{"SUMINISTRO E INSTALACIÓN CANALETAS L=7.50"}</definedName>
    <definedName name="LOCAT1999" localSheetId="25" hidden="1">{"SUMINISTRO E INSTALACIÓN CANALETAS L=7.50"}</definedName>
    <definedName name="LOCAT1999" localSheetId="26" hidden="1">{"SUMINISTRO E INSTALACIÓN CANALETAS L=7.50"}</definedName>
    <definedName name="LOCAT1999" localSheetId="19" hidden="1">{"SUMINISTRO E INSTALACIÓN CANALETAS L=7.50"}</definedName>
    <definedName name="LOCAT1999" hidden="1">{"SUMINISTRO E INSTALACIÓN CANALETAS L=7.50"}</definedName>
    <definedName name="LOGISTICA" localSheetId="0" hidden="1">{"'S. C. B.'!$E$207"}</definedName>
    <definedName name="LOGISTICA" localSheetId="25" hidden="1">{"'S. C. B.'!$E$207"}</definedName>
    <definedName name="LOGISTICA" localSheetId="26" hidden="1">{"'S. C. B.'!$E$207"}</definedName>
    <definedName name="LOGISTICA" localSheetId="19" hidden="1">{"'S. C. B.'!$E$207"}</definedName>
    <definedName name="LOGISTICA" hidden="1">{"'S. C. B.'!$E$207"}</definedName>
    <definedName name="Logo" localSheetId="25">INDIRECT('PLAZOS EXOGENA'!#REF!)</definedName>
    <definedName name="Logo" localSheetId="26">INDIRECT(#REF!)</definedName>
    <definedName name="Logo" localSheetId="19">INDIRECT(#REF!)</definedName>
    <definedName name="Logo">INDIRECT(#REF!)</definedName>
    <definedName name="LogoEmpresa" localSheetId="25">INDIRECT('PLAZOS EXOGENA'!#REF!)</definedName>
    <definedName name="LogoEmpresa" localSheetId="26">INDIRECT(#REF!)</definedName>
    <definedName name="LogoEmpresa" localSheetId="19">INDIRECT(#REF!)</definedName>
    <definedName name="LogoEmpresa">INDIRECT(#REF!)</definedName>
    <definedName name="LST_BAL_CRE_CON" localSheetId="26">#REF!</definedName>
    <definedName name="LST_BAL_CRE_CON" localSheetId="19">#REF!</definedName>
    <definedName name="LST_BAL_CRE_CON">#REF!</definedName>
    <definedName name="LST_BAL_CUENTAS" localSheetId="26">#REF!</definedName>
    <definedName name="LST_BAL_CUENTAS" localSheetId="19">#REF!</definedName>
    <definedName name="LST_BAL_CUENTAS">#REF!</definedName>
    <definedName name="LST_BAL_DEB_CON" localSheetId="26">#REF!</definedName>
    <definedName name="LST_BAL_DEB_CON" localSheetId="19">#REF!</definedName>
    <definedName name="LST_BAL_DEB_CON">#REF!</definedName>
    <definedName name="LST_BAL_RENGLONES" localSheetId="26">#REF!</definedName>
    <definedName name="LST_BAL_RENGLONES" localSheetId="19">#REF!</definedName>
    <definedName name="LST_BAL_RENGLONES">#REF!</definedName>
    <definedName name="LST_BALANCE" localSheetId="26">#REF!</definedName>
    <definedName name="LST_BALANCE" localSheetId="19">#REF!</definedName>
    <definedName name="LST_BALANCE">#REF!</definedName>
    <definedName name="LUBRIFACIL" localSheetId="26">#REF!</definedName>
    <definedName name="LUBRIFACIL" localSheetId="19">#REF!</definedName>
    <definedName name="LUBRIFACIL">#REF!</definedName>
    <definedName name="Luis223" localSheetId="26">#REF!</definedName>
    <definedName name="Luis223" localSheetId="19">#REF!</definedName>
    <definedName name="Luis223">#REF!</definedName>
    <definedName name="M.R.SOLARTE" localSheetId="26">#REF!</definedName>
    <definedName name="M.R.SOLARTE" localSheetId="19">#REF!</definedName>
    <definedName name="M.R.SOLARTE">#REF!</definedName>
    <definedName name="m4_" localSheetId="25">'PLAZOS EXOGENA'!#REF!</definedName>
    <definedName name="m4_" localSheetId="26">#REF!</definedName>
    <definedName name="m4_" localSheetId="19">#REF!</definedName>
    <definedName name="m4_">#REF!</definedName>
    <definedName name="m5_" localSheetId="25">'PLAZOS EXOGENA'!#REF!</definedName>
    <definedName name="m5_" localSheetId="26">#REF!</definedName>
    <definedName name="m5_" localSheetId="19">#REF!</definedName>
    <definedName name="m5_">#REF!</definedName>
    <definedName name="Manuel2016" localSheetId="26">#REF!</definedName>
    <definedName name="Manuel2016" localSheetId="19">#REF!</definedName>
    <definedName name="Manuel2016">#REF!</definedName>
    <definedName name="MARX" localSheetId="25">'PLAZOS EXOGENA'!#REF!</definedName>
    <definedName name="MARX" localSheetId="26">#REF!</definedName>
    <definedName name="MARX" localSheetId="19">#REF!</definedName>
    <definedName name="MARX">#REF!</definedName>
    <definedName name="MARZO" localSheetId="25">'PLAZOS EXOGENA'!#REF!</definedName>
    <definedName name="MARZO" localSheetId="26">#REF!</definedName>
    <definedName name="MARZO" localSheetId="19">#REF!</definedName>
    <definedName name="MARZO">#REF!</definedName>
    <definedName name="MAYO" localSheetId="25">'PLAZOS EXOGENA'!#REF!</definedName>
    <definedName name="MAYO" localSheetId="26">#REF!</definedName>
    <definedName name="MAYO" localSheetId="19">#REF!</definedName>
    <definedName name="MAYO">#REF!</definedName>
    <definedName name="mbv" localSheetId="0" hidden="1">{"'S. C. B.'!$E$207"}</definedName>
    <definedName name="mbv" localSheetId="26" hidden="1">{"'S. C. B.'!$E$207"}</definedName>
    <definedName name="mbv" localSheetId="19" hidden="1">{"'S. C. B.'!$E$207"}</definedName>
    <definedName name="mbv" hidden="1">{"'S. C. B.'!$E$207"}</definedName>
    <definedName name="MEDICINA_PREPAGADA" localSheetId="25">'PLAZOS EXOGENA'!#REF!</definedName>
    <definedName name="MEDICINA_PREPAGADA" localSheetId="26">#REF!</definedName>
    <definedName name="MEDICINA_PREPAGADA" localSheetId="19">#REF!</definedName>
    <definedName name="MEDICINA_PREPAGADA">#REF!</definedName>
    <definedName name="MES" localSheetId="25">'PLAZOS EXOGENA'!#REF!</definedName>
    <definedName name="MES" localSheetId="26">#REF!</definedName>
    <definedName name="MES" localSheetId="19">#REF!</definedName>
    <definedName name="MES">#REF!</definedName>
    <definedName name="MES_N" localSheetId="25">'PLAZOS EXOGENA'!#REF!</definedName>
    <definedName name="MES_N" localSheetId="26">#REF!</definedName>
    <definedName name="MES_N" localSheetId="19">#REF!</definedName>
    <definedName name="MES_N">#REF!</definedName>
    <definedName name="MESES" localSheetId="25">'PLAZOS EXOGENA'!#REF!</definedName>
    <definedName name="MESES" localSheetId="26">#REF!</definedName>
    <definedName name="MESES" localSheetId="19">#REF!</definedName>
    <definedName name="MESES">#REF!</definedName>
    <definedName name="MESF" localSheetId="25">'PLAZOS EXOGENA'!#REF!</definedName>
    <definedName name="MESF" localSheetId="26">#REF!</definedName>
    <definedName name="MESF" localSheetId="19">#REF!</definedName>
    <definedName name="MESF">#REF!</definedName>
    <definedName name="MESFIN" localSheetId="26">#REF!</definedName>
    <definedName name="MESFIN" localSheetId="19">#REF!</definedName>
    <definedName name="MESFIN">#REF!</definedName>
    <definedName name="MESIN" localSheetId="26">#REF!</definedName>
    <definedName name="MESIN" localSheetId="19">#REF!</definedName>
    <definedName name="MESIN">#REF!</definedName>
    <definedName name="MG" localSheetId="25">'PLAZOS EXOGENA'!#REF!</definedName>
    <definedName name="MG" localSheetId="26">#REF!</definedName>
    <definedName name="MG" localSheetId="19">#REF!</definedName>
    <definedName name="MG">#REF!</definedName>
    <definedName name="MIOJAKDJKA" localSheetId="0" hidden="1">{"'S. C. B.'!$E$207"}</definedName>
    <definedName name="MIOJAKDJKA" localSheetId="25" hidden="1">{"'S. C. B.'!$E$207"}</definedName>
    <definedName name="MIOJAKDJKA" localSheetId="26" hidden="1">{"'S. C. B.'!$E$207"}</definedName>
    <definedName name="MIOJAKDJKA" localSheetId="19" hidden="1">{"'S. C. B.'!$E$207"}</definedName>
    <definedName name="MIOJAKDJKA" hidden="1">{"'S. C. B.'!$E$207"}</definedName>
    <definedName name="mitabla" localSheetId="26">#REF!</definedName>
    <definedName name="mitabla" localSheetId="19">#REF!</definedName>
    <definedName name="mitabla">#REF!</definedName>
    <definedName name="MJN" localSheetId="26">#REF!</definedName>
    <definedName name="MJN" localSheetId="19">#REF!</definedName>
    <definedName name="MJN">#REF!</definedName>
    <definedName name="MMM" localSheetId="26">#REF!</definedName>
    <definedName name="MMM" localSheetId="19">#REF!</definedName>
    <definedName name="MMM">#REF!</definedName>
    <definedName name="Moneda" localSheetId="26">#REF!</definedName>
    <definedName name="Moneda" localSheetId="19">#REF!</definedName>
    <definedName name="Moneda">#REF!</definedName>
    <definedName name="Monedas" localSheetId="26">#REF!</definedName>
    <definedName name="Monedas" localSheetId="19">#REF!</definedName>
    <definedName name="Monedas">#REF!</definedName>
    <definedName name="Monica2017" localSheetId="26">#REF!</definedName>
    <definedName name="Monica2017" localSheetId="19">#REF!</definedName>
    <definedName name="Monica2017">#REF!</definedName>
    <definedName name="Monica2018" localSheetId="26">#REF!</definedName>
    <definedName name="Monica2018" localSheetId="19">#REF!</definedName>
    <definedName name="Monica2018">#REF!</definedName>
    <definedName name="MonicaCITY2018" localSheetId="26">#REF!</definedName>
    <definedName name="MonicaCITY2018" localSheetId="19">#REF!</definedName>
    <definedName name="MonicaCITY2018">#REF!</definedName>
    <definedName name="MOTCOR" localSheetId="26">#REF!</definedName>
    <definedName name="MOTCOR" localSheetId="19">#REF!</definedName>
    <definedName name="MOTCOR">#REF!</definedName>
    <definedName name="MOTCORNM" localSheetId="26">#REF!</definedName>
    <definedName name="MOTCORNM" localSheetId="19">#REF!</definedName>
    <definedName name="MOTCORNM">#REF!</definedName>
    <definedName name="MP" localSheetId="25">'PLAZOS EXOGENA'!#REF!</definedName>
    <definedName name="MP" localSheetId="26">#REF!</definedName>
    <definedName name="MP" localSheetId="19">#REF!</definedName>
    <definedName name="MP">#REF!</definedName>
    <definedName name="MPD" localSheetId="25">'PLAZOS EXOGENA'!#REF!</definedName>
    <definedName name="MPD" localSheetId="26">#REF!</definedName>
    <definedName name="MPD" localSheetId="19">#REF!</definedName>
    <definedName name="MPD">#REF!</definedName>
    <definedName name="MSG_1" localSheetId="25">'PLAZOS EXOGENA'!#REF!</definedName>
    <definedName name="MSG_1" localSheetId="26">#REF!</definedName>
    <definedName name="MSG_1" localSheetId="19">#REF!</definedName>
    <definedName name="MSG_1">#REF!</definedName>
    <definedName name="MSG_10" localSheetId="25">'PLAZOS EXOGENA'!#REF!</definedName>
    <definedName name="MSG_10" localSheetId="26">#REF!</definedName>
    <definedName name="MSG_10" localSheetId="19">#REF!</definedName>
    <definedName name="MSG_10">#REF!</definedName>
    <definedName name="MSG_11" localSheetId="25">'PLAZOS EXOGENA'!#REF!</definedName>
    <definedName name="MSG_11" localSheetId="26">#REF!</definedName>
    <definedName name="MSG_11" localSheetId="19">#REF!</definedName>
    <definedName name="MSG_11">#REF!</definedName>
    <definedName name="MSG_12" localSheetId="25">'PLAZOS EXOGENA'!#REF!</definedName>
    <definedName name="MSG_12" localSheetId="26">#REF!</definedName>
    <definedName name="MSG_12" localSheetId="19">#REF!</definedName>
    <definedName name="MSG_12">#REF!</definedName>
    <definedName name="MSG_2" localSheetId="25">'PLAZOS EXOGENA'!#REF!</definedName>
    <definedName name="MSG_2" localSheetId="26">#REF!</definedName>
    <definedName name="MSG_2" localSheetId="19">#REF!</definedName>
    <definedName name="MSG_2">#REF!</definedName>
    <definedName name="MSG_3" localSheetId="25">'PLAZOS EXOGENA'!#REF!</definedName>
    <definedName name="MSG_3" localSheetId="26">#REF!</definedName>
    <definedName name="MSG_3" localSheetId="19">#REF!</definedName>
    <definedName name="MSG_3">#REF!</definedName>
    <definedName name="MSG_4" localSheetId="25">'PLAZOS EXOGENA'!#REF!</definedName>
    <definedName name="MSG_4" localSheetId="26">#REF!</definedName>
    <definedName name="MSG_4" localSheetId="19">#REF!</definedName>
    <definedName name="MSG_4">#REF!</definedName>
    <definedName name="MSG_5" localSheetId="25">'PLAZOS EXOGENA'!#REF!</definedName>
    <definedName name="MSG_5" localSheetId="26">#REF!</definedName>
    <definedName name="MSG_5" localSheetId="19">#REF!</definedName>
    <definedName name="MSG_5">#REF!</definedName>
    <definedName name="MSG_6" localSheetId="25">'PLAZOS EXOGENA'!#REF!</definedName>
    <definedName name="MSG_6" localSheetId="26">#REF!</definedName>
    <definedName name="MSG_6" localSheetId="19">#REF!</definedName>
    <definedName name="MSG_6">#REF!</definedName>
    <definedName name="MSG_7" localSheetId="25">'PLAZOS EXOGENA'!#REF!</definedName>
    <definedName name="MSG_7" localSheetId="26">#REF!</definedName>
    <definedName name="MSG_7" localSheetId="19">#REF!</definedName>
    <definedName name="MSG_7">#REF!</definedName>
    <definedName name="MSG_8" localSheetId="25">'PLAZOS EXOGENA'!#REF!</definedName>
    <definedName name="MSG_8" localSheetId="26">#REF!</definedName>
    <definedName name="MSG_8" localSheetId="19">#REF!</definedName>
    <definedName name="MSG_8">#REF!</definedName>
    <definedName name="MSG_9" localSheetId="25">'PLAZOS EXOGENA'!#REF!</definedName>
    <definedName name="MSG_9" localSheetId="26">#REF!</definedName>
    <definedName name="MSG_9" localSheetId="19">#REF!</definedName>
    <definedName name="MSG_9">#REF!</definedName>
    <definedName name="MSG_APLICA" localSheetId="25">'PLAZOS EXOGENA'!#REF!</definedName>
    <definedName name="MSG_APLICA" localSheetId="26">#REF!</definedName>
    <definedName name="MSG_APLICA" localSheetId="19">#REF!</definedName>
    <definedName name="MSG_APLICA">#REF!</definedName>
    <definedName name="MSG_MACRO">"Debe habilitar las macros"</definedName>
    <definedName name="MSG_NOAPLICA" localSheetId="25">'PLAZOS EXOGENA'!#REF!</definedName>
    <definedName name="MSG_NOAPLICA" localSheetId="26">#REF!</definedName>
    <definedName name="MSG_NOAPLICA" localSheetId="19">#REF!</definedName>
    <definedName name="MSG_NOAPLICA">#REF!</definedName>
    <definedName name="Mueble" localSheetId="25">'PLAZOS EXOGENA'!#REF!</definedName>
    <definedName name="Mueble" localSheetId="26">#REF!</definedName>
    <definedName name="Mueble" localSheetId="19">#REF!</definedName>
    <definedName name="Mueble">#REF!</definedName>
    <definedName name="NA" localSheetId="25">'PLAZOS EXOGENA'!#REF!</definedName>
    <definedName name="NA" localSheetId="26">#REF!</definedName>
    <definedName name="NA" localSheetId="19">#REF!</definedName>
    <definedName name="NA">#REF!</definedName>
    <definedName name="NANCY_POLO" localSheetId="26">#REF!</definedName>
    <definedName name="NANCY_POLO" localSheetId="19">#REF!</definedName>
    <definedName name="NANCY_POLO">#REF!</definedName>
    <definedName name="Nelson2018" localSheetId="26">#REF!</definedName>
    <definedName name="Nelson2018" localSheetId="19">#REF!</definedName>
    <definedName name="Nelson2018">#REF!</definedName>
    <definedName name="nfila" localSheetId="25">'PLAZOS EXOGENA'!#REF!</definedName>
    <definedName name="nfila" localSheetId="26">#REF!</definedName>
    <definedName name="nfila" localSheetId="19">#REF!</definedName>
    <definedName name="nfila">#REF!</definedName>
    <definedName name="NGC" localSheetId="25">'PLAZOS EXOGENA'!#REF!</definedName>
    <definedName name="NGC" localSheetId="26">#REF!</definedName>
    <definedName name="NGC" localSheetId="19">#REF!</definedName>
    <definedName name="NGC">#REF!</definedName>
    <definedName name="NIT" localSheetId="25">'PLAZOS EXOGENA'!#REF!</definedName>
    <definedName name="NIT" localSheetId="26">#REF!</definedName>
    <definedName name="NIT" localSheetId="19">#REF!</definedName>
    <definedName name="NIT">#REF!</definedName>
    <definedName name="No.cuenta" localSheetId="26">#REF!</definedName>
    <definedName name="No.cuenta" localSheetId="19">#REF!</definedName>
    <definedName name="No.cuenta">#REF!</definedName>
    <definedName name="No.Empresa" localSheetId="26">#REF!</definedName>
    <definedName name="No.Empresa" localSheetId="19">#REF!</definedName>
    <definedName name="No.Empresa">#REF!</definedName>
    <definedName name="nomina" localSheetId="26">#REF!</definedName>
    <definedName name="nomina" localSheetId="19">#REF!</definedName>
    <definedName name="nomina">#REF!</definedName>
    <definedName name="NOMINA_1_FEBRE_11_TRONCAL" localSheetId="26">#REF!</definedName>
    <definedName name="NOMINA_1_FEBRE_11_TRONCAL" localSheetId="19">#REF!</definedName>
    <definedName name="NOMINA_1_FEBRE_11_TRONCAL">#REF!</definedName>
    <definedName name="NOMINA_1A_DIC_REFOLRMA" localSheetId="26">#REF!</definedName>
    <definedName name="NOMINA_1A_DIC_REFOLRMA" localSheetId="19">#REF!</definedName>
    <definedName name="NOMINA_1A_DIC_REFOLRMA">#REF!</definedName>
    <definedName name="NOMINA_1A_DIC_REFORMA" localSheetId="26">#REF!</definedName>
    <definedName name="NOMINA_1A_DIC_REFORMA" localSheetId="19">#REF!</definedName>
    <definedName name="NOMINA_1A_DIC_REFORMA">#REF!</definedName>
    <definedName name="NOMINA_1A_DIC_TRONCAL" localSheetId="26">#REF!</definedName>
    <definedName name="NOMINA_1A_DIC_TRONCAL" localSheetId="19">#REF!</definedName>
    <definedName name="NOMINA_1A_DIC_TRONCAL">#REF!</definedName>
    <definedName name="NOMINA_1A_ENERO_11_CENTRAL" localSheetId="26">#REF!</definedName>
    <definedName name="NOMINA_1A_ENERO_11_CENTRAL" localSheetId="19">#REF!</definedName>
    <definedName name="NOMINA_1A_ENERO_11_CENTRAL">#REF!</definedName>
    <definedName name="NOMINA_1A_ENERO_11_REFORMA" localSheetId="26">#REF!</definedName>
    <definedName name="NOMINA_1A_ENERO_11_REFORMA" localSheetId="19">#REF!</definedName>
    <definedName name="NOMINA_1A_ENERO_11_REFORMA">#REF!</definedName>
    <definedName name="NOMINA_1A_ENERO_11_TRONCAL" localSheetId="26">#REF!</definedName>
    <definedName name="NOMINA_1A_ENERO_11_TRONCAL" localSheetId="19">#REF!</definedName>
    <definedName name="NOMINA_1A_ENERO_11_TRONCAL">#REF!</definedName>
    <definedName name="NOMINA_1A_FEB_11" localSheetId="26">#REF!</definedName>
    <definedName name="NOMINA_1A_FEB_11" localSheetId="19">#REF!</definedName>
    <definedName name="NOMINA_1A_FEB_11">#REF!</definedName>
    <definedName name="NOMINA_1A_FEB_11_CENTRAL" localSheetId="26">#REF!</definedName>
    <definedName name="NOMINA_1A_FEB_11_CENTRAL" localSheetId="19">#REF!</definedName>
    <definedName name="NOMINA_1A_FEB_11_CENTRAL">#REF!</definedName>
    <definedName name="NOMINA_1A_MARZO" localSheetId="26">#REF!</definedName>
    <definedName name="NOMINA_1A_MARZO" localSheetId="19">#REF!</definedName>
    <definedName name="NOMINA_1A_MARZO">#REF!</definedName>
    <definedName name="NOMINA_1A_MARZO_REFORMA" localSheetId="26">#REF!</definedName>
    <definedName name="NOMINA_1A_MARZO_REFORMA" localSheetId="19">#REF!</definedName>
    <definedName name="NOMINA_1A_MARZO_REFORMA">#REF!</definedName>
    <definedName name="NOMINA_1A_NOV_CENTRAL" localSheetId="26">#REF!</definedName>
    <definedName name="NOMINA_1A_NOV_CENTRAL" localSheetId="19">#REF!</definedName>
    <definedName name="NOMINA_1A_NOV_CENTRAL">#REF!</definedName>
    <definedName name="NOMINA_1A_NOV_TRONCAL" localSheetId="26">#REF!</definedName>
    <definedName name="NOMINA_1A_NOV_TRONCAL" localSheetId="19">#REF!</definedName>
    <definedName name="NOMINA_1A_NOV_TRONCAL">#REF!</definedName>
    <definedName name="NOMINA_1A_OCT_10" localSheetId="26">#REF!</definedName>
    <definedName name="NOMINA_1A_OCT_10" localSheetId="19">#REF!</definedName>
    <definedName name="NOMINA_1A_OCT_10">#REF!</definedName>
    <definedName name="NOMINA_1A_OCT_CENTRAL" localSheetId="26">#REF!</definedName>
    <definedName name="NOMINA_1A_OCT_CENTRAL" localSheetId="19">#REF!</definedName>
    <definedName name="NOMINA_1A_OCT_CENTRAL">#REF!</definedName>
    <definedName name="NOMINA_1A_OCT_REFORMA" localSheetId="26">#REF!</definedName>
    <definedName name="NOMINA_1A_OCT_REFORMA" localSheetId="19">#REF!</definedName>
    <definedName name="NOMINA_1A_OCT_REFORMA">#REF!</definedName>
    <definedName name="NOMINA_1RA_DIC_CENTRAL" localSheetId="26">#REF!</definedName>
    <definedName name="NOMINA_1RA_DIC_CENTRAL" localSheetId="19">#REF!</definedName>
    <definedName name="NOMINA_1RA_DIC_CENTRAL">#REF!</definedName>
    <definedName name="NOMINA_2A_FEB_11_CENTRAL" localSheetId="26">#REF!</definedName>
    <definedName name="NOMINA_2A_FEB_11_CENTRAL" localSheetId="19">#REF!</definedName>
    <definedName name="NOMINA_2A_FEB_11_CENTRAL">#REF!</definedName>
    <definedName name="NOMINA_2A_NOV_10_TRONCAL" localSheetId="26">#REF!</definedName>
    <definedName name="NOMINA_2A_NOV_10_TRONCAL" localSheetId="19">#REF!</definedName>
    <definedName name="NOMINA_2A_NOV_10_TRONCAL">#REF!</definedName>
    <definedName name="NOMINA_2A_OCT_TRONCAL" localSheetId="26">#REF!</definedName>
    <definedName name="NOMINA_2A_OCT_TRONCAL" localSheetId="19">#REF!</definedName>
    <definedName name="NOMINA_2A_OCT_TRONCAL">#REF!</definedName>
    <definedName name="NOMINA_2DA_DIC_10_TRONCAL" localSheetId="26">#REF!</definedName>
    <definedName name="NOMINA_2DA_DIC_10_TRONCAL" localSheetId="19">#REF!</definedName>
    <definedName name="NOMINA_2DA_DIC_10_TRONCAL">#REF!</definedName>
    <definedName name="NOMINA_2DA_DIC_CENTRAL_10" localSheetId="26">#REF!</definedName>
    <definedName name="NOMINA_2DA_DIC_CENTRAL_10" localSheetId="19">#REF!</definedName>
    <definedName name="NOMINA_2DA_DIC_CENTRAL_10">#REF!</definedName>
    <definedName name="NOMINA_2DA_DIC_REFORMA" localSheetId="26">#REF!</definedName>
    <definedName name="NOMINA_2DA_DIC_REFORMA" localSheetId="19">#REF!</definedName>
    <definedName name="NOMINA_2DA_DIC_REFORMA">#REF!</definedName>
    <definedName name="NOMINA_2DA_ENERO_11_CENTRAL" localSheetId="26">#REF!</definedName>
    <definedName name="NOMINA_2DA_ENERO_11_CENTRAL" localSheetId="19">#REF!</definedName>
    <definedName name="NOMINA_2DA_ENERO_11_CENTRAL">#REF!</definedName>
    <definedName name="NOMINA_2DA_ENERO_11_REFORMA" localSheetId="26">#REF!</definedName>
    <definedName name="NOMINA_2DA_ENERO_11_REFORMA" localSheetId="19">#REF!</definedName>
    <definedName name="NOMINA_2DA_ENERO_11_REFORMA">#REF!</definedName>
    <definedName name="NOMINA_2DA_ENERO_11_TRONCAL" localSheetId="26">#REF!</definedName>
    <definedName name="NOMINA_2DA_ENERO_11_TRONCAL" localSheetId="19">#REF!</definedName>
    <definedName name="NOMINA_2DA_ENERO_11_TRONCAL">#REF!</definedName>
    <definedName name="NOMINA_2DA_FEB_CENTRAL" localSheetId="26">#REF!</definedName>
    <definedName name="NOMINA_2DA_FEB_CENTRAL" localSheetId="19">#REF!</definedName>
    <definedName name="NOMINA_2DA_FEB_CENTRAL">#REF!</definedName>
    <definedName name="NOMINA_2DA_FEB_REFORMA" localSheetId="26">#REF!</definedName>
    <definedName name="NOMINA_2DA_FEB_REFORMA" localSheetId="19">#REF!</definedName>
    <definedName name="NOMINA_2DA_FEB_REFORMA">#REF!</definedName>
    <definedName name="NOMINA_2DA_FEB_TRONCAL_11" localSheetId="26">#REF!</definedName>
    <definedName name="NOMINA_2DA_FEB_TRONCAL_11" localSheetId="19">#REF!</definedName>
    <definedName name="NOMINA_2DA_FEB_TRONCAL_11">#REF!</definedName>
    <definedName name="NOMINA_2DA_MARZO_REFORMA" localSheetId="26">#REF!</definedName>
    <definedName name="NOMINA_2DA_MARZO_REFORMA" localSheetId="19">#REF!</definedName>
    <definedName name="NOMINA_2DA_MARZO_REFORMA">#REF!</definedName>
    <definedName name="NOMINA_2DA_MARZO_TRONCAL" localSheetId="26">#REF!</definedName>
    <definedName name="NOMINA_2DA_MARZO_TRONCAL" localSheetId="19">#REF!</definedName>
    <definedName name="NOMINA_2DA_MARZO_TRONCAL">#REF!</definedName>
    <definedName name="NOMINA_2DA_NOV_2010_REFORMA" localSheetId="26">#REF!</definedName>
    <definedName name="NOMINA_2DA_NOV_2010_REFORMA" localSheetId="19">#REF!</definedName>
    <definedName name="NOMINA_2DA_NOV_2010_REFORMA">#REF!</definedName>
    <definedName name="NOMINA_2DA_NOV_CENTRAL" localSheetId="26">#REF!</definedName>
    <definedName name="NOMINA_2DA_NOV_CENTRAL" localSheetId="19">#REF!</definedName>
    <definedName name="NOMINA_2DA_NOV_CENTRAL">#REF!</definedName>
    <definedName name="NOMINA_PRISETCENTRAL" localSheetId="26">#REF!</definedName>
    <definedName name="NOMINA_PRISETCENTRAL" localSheetId="19">#REF!</definedName>
    <definedName name="NOMINA_PRISETCENTRAL">#REF!</definedName>
    <definedName name="NOMINA_SEG_SET" localSheetId="26">#REF!</definedName>
    <definedName name="NOMINA_SEG_SET" localSheetId="19">#REF!</definedName>
    <definedName name="NOMINA_SEG_SET">#REF!</definedName>
    <definedName name="NOMINA_SEGUNDA_OCT_CENTRAL" localSheetId="26">#REF!</definedName>
    <definedName name="NOMINA_SEGUNDA_OCT_CENTRAL" localSheetId="19">#REF!</definedName>
    <definedName name="NOMINA_SEGUNDA_OCT_CENTRAL">#REF!</definedName>
    <definedName name="Norbey2017" localSheetId="26">#REF!</definedName>
    <definedName name="Norbey2017" localSheetId="19">#REF!</definedName>
    <definedName name="Norbey2017">#REF!</definedName>
    <definedName name="Norbey2018" localSheetId="26">#REF!</definedName>
    <definedName name="Norbey2018" localSheetId="19">#REF!</definedName>
    <definedName name="Norbey2018">#REF!</definedName>
    <definedName name="NOVENTA" localSheetId="25">'PLAZOS EXOGENA'!#REF!,'PLAZOS EXOGENA'!#REF!</definedName>
    <definedName name="NOVENTA" localSheetId="26">#REF!,#REF!</definedName>
    <definedName name="NOVENTA" localSheetId="19">#REF!,#REF!</definedName>
    <definedName name="NOVENTA">#REF!,#REF!</definedName>
    <definedName name="NOVIEMBRE" localSheetId="25">'PLAZOS EXOGENA'!#REF!</definedName>
    <definedName name="NOVIEMBRE" localSheetId="26">#REF!</definedName>
    <definedName name="NOVIEMBRE" localSheetId="19">#REF!</definedName>
    <definedName name="NOVIEMBRE">#REF!</definedName>
    <definedName name="nueve" localSheetId="0" hidden="1">{"'S. C. B.'!$E$207"}</definedName>
    <definedName name="nueve" localSheetId="26" hidden="1">{"'S. C. B.'!$E$207"}</definedName>
    <definedName name="nueve" localSheetId="19" hidden="1">{"'S. C. B.'!$E$207"}</definedName>
    <definedName name="nueve" hidden="1">{"'S. C. B.'!$E$207"}</definedName>
    <definedName name="nuevo1" localSheetId="0" hidden="1">{"'S. C. B.'!$E$207"}</definedName>
    <definedName name="nuevo1" localSheetId="26" hidden="1">{"'S. C. B.'!$E$207"}</definedName>
    <definedName name="nuevo1" localSheetId="19" hidden="1">{"'S. C. B.'!$E$207"}</definedName>
    <definedName name="nuevo1" hidden="1">{"'S. C. B.'!$E$207"}</definedName>
    <definedName name="nuevo10" localSheetId="0" hidden="1">{"'S. C. B.'!$E$207"}</definedName>
    <definedName name="nuevo10" localSheetId="26" hidden="1">{"'S. C. B.'!$E$207"}</definedName>
    <definedName name="nuevo10" localSheetId="19" hidden="1">{"'S. C. B.'!$E$207"}</definedName>
    <definedName name="nuevo10" hidden="1">{"'S. C. B.'!$E$207"}</definedName>
    <definedName name="nuevo11" localSheetId="0" hidden="1">{"'S. C. B.'!$E$207"}</definedName>
    <definedName name="nuevo11" localSheetId="26" hidden="1">{"'S. C. B.'!$E$207"}</definedName>
    <definedName name="nuevo11" localSheetId="19" hidden="1">{"'S. C. B.'!$E$207"}</definedName>
    <definedName name="nuevo11" hidden="1">{"'S. C. B.'!$E$207"}</definedName>
    <definedName name="nuevo13" localSheetId="0" hidden="1">{"'S. C. B.'!$E$207"}</definedName>
    <definedName name="nuevo13" localSheetId="26" hidden="1">{"'S. C. B.'!$E$207"}</definedName>
    <definedName name="nuevo13" localSheetId="19" hidden="1">{"'S. C. B.'!$E$207"}</definedName>
    <definedName name="nuevo13" hidden="1">{"'S. C. B.'!$E$207"}</definedName>
    <definedName name="nuevo14" localSheetId="0" hidden="1">{"'S. C. B.'!$E$207"}</definedName>
    <definedName name="nuevo14" localSheetId="26" hidden="1">{"'S. C. B.'!$E$207"}</definedName>
    <definedName name="nuevo14" localSheetId="19" hidden="1">{"'S. C. B.'!$E$207"}</definedName>
    <definedName name="nuevo14" hidden="1">{"'S. C. B.'!$E$207"}</definedName>
    <definedName name="nuevo15" localSheetId="0" hidden="1">{"'S. C. B.'!$E$207"}</definedName>
    <definedName name="nuevo15" localSheetId="26" hidden="1">{"'S. C. B.'!$E$207"}</definedName>
    <definedName name="nuevo15" localSheetId="19" hidden="1">{"'S. C. B.'!$E$207"}</definedName>
    <definedName name="nuevo15" hidden="1">{"'S. C. B.'!$E$207"}</definedName>
    <definedName name="nuevo16" localSheetId="0" hidden="1">{"'S. C. B.'!$E$207"}</definedName>
    <definedName name="nuevo16" localSheetId="26" hidden="1">{"'S. C. B.'!$E$207"}</definedName>
    <definedName name="nuevo16" localSheetId="19" hidden="1">{"'S. C. B.'!$E$207"}</definedName>
    <definedName name="nuevo16" hidden="1">{"'S. C. B.'!$E$207"}</definedName>
    <definedName name="nuevo17" localSheetId="0" hidden="1">{"'S. C. B.'!$E$207"}</definedName>
    <definedName name="nuevo17" localSheetId="26" hidden="1">{"'S. C. B.'!$E$207"}</definedName>
    <definedName name="nuevo17" localSheetId="19" hidden="1">{"'S. C. B.'!$E$207"}</definedName>
    <definedName name="nuevo17" hidden="1">{"'S. C. B.'!$E$207"}</definedName>
    <definedName name="nuevo18" localSheetId="0" hidden="1">{"'S. C. B.'!$E$207"}</definedName>
    <definedName name="nuevo18" localSheetId="26" hidden="1">{"'S. C. B.'!$E$207"}</definedName>
    <definedName name="nuevo18" localSheetId="19" hidden="1">{"'S. C. B.'!$E$207"}</definedName>
    <definedName name="nuevo18" hidden="1">{"'S. C. B.'!$E$207"}</definedName>
    <definedName name="nuevo19" localSheetId="0" hidden="1">{"'S. C. B.'!$E$207"}</definedName>
    <definedName name="nuevo19" localSheetId="26" hidden="1">{"'S. C. B.'!$E$207"}</definedName>
    <definedName name="nuevo19" localSheetId="19" hidden="1">{"'S. C. B.'!$E$207"}</definedName>
    <definedName name="nuevo19" hidden="1">{"'S. C. B.'!$E$207"}</definedName>
    <definedName name="nuevo2" localSheetId="0" hidden="1">{"'S. C. B.'!$E$207"}</definedName>
    <definedName name="nuevo2" localSheetId="26" hidden="1">{"'S. C. B.'!$E$207"}</definedName>
    <definedName name="nuevo2" localSheetId="19" hidden="1">{"'S. C. B.'!$E$207"}</definedName>
    <definedName name="nuevo2" hidden="1">{"'S. C. B.'!$E$207"}</definedName>
    <definedName name="nuevo20" localSheetId="0" hidden="1">{"'S. C. B.'!$E$207"}</definedName>
    <definedName name="nuevo20" localSheetId="26" hidden="1">{"'S. C. B.'!$E$207"}</definedName>
    <definedName name="nuevo20" localSheetId="19" hidden="1">{"'S. C. B.'!$E$207"}</definedName>
    <definedName name="nuevo20" hidden="1">{"'S. C. B.'!$E$207"}</definedName>
    <definedName name="nuevo21" localSheetId="0" hidden="1">{"'S. C. B.'!$E$207"}</definedName>
    <definedName name="nuevo21" localSheetId="26" hidden="1">{"'S. C. B.'!$E$207"}</definedName>
    <definedName name="nuevo21" localSheetId="19" hidden="1">{"'S. C. B.'!$E$207"}</definedName>
    <definedName name="nuevo21" hidden="1">{"'S. C. B.'!$E$207"}</definedName>
    <definedName name="nuevo22" localSheetId="0" hidden="1">{"'S. C. B.'!$E$207"}</definedName>
    <definedName name="nuevo22" localSheetId="26" hidden="1">{"'S. C. B.'!$E$207"}</definedName>
    <definedName name="nuevo22" localSheetId="19" hidden="1">{"'S. C. B.'!$E$207"}</definedName>
    <definedName name="nuevo22" hidden="1">{"'S. C. B.'!$E$207"}</definedName>
    <definedName name="nuevo23" localSheetId="0" hidden="1">{"'S. C. B.'!$E$207"}</definedName>
    <definedName name="nuevo23" localSheetId="26" hidden="1">{"'S. C. B.'!$E$207"}</definedName>
    <definedName name="nuevo23" localSheetId="19" hidden="1">{"'S. C. B.'!$E$207"}</definedName>
    <definedName name="nuevo23" hidden="1">{"'S. C. B.'!$E$207"}</definedName>
    <definedName name="nuevo3" localSheetId="0" hidden="1">{"'S. C. B.'!$E$207"}</definedName>
    <definedName name="nuevo3" localSheetId="26" hidden="1">{"'S. C. B.'!$E$207"}</definedName>
    <definedName name="nuevo3" localSheetId="19" hidden="1">{"'S. C. B.'!$E$207"}</definedName>
    <definedName name="nuevo3" hidden="1">{"'S. C. B.'!$E$207"}</definedName>
    <definedName name="nuevo4" localSheetId="0" hidden="1">{"'S. C. B.'!$E$207"}</definedName>
    <definedName name="nuevo4" localSheetId="26" hidden="1">{"'S. C. B.'!$E$207"}</definedName>
    <definedName name="nuevo4" localSheetId="19" hidden="1">{"'S. C. B.'!$E$207"}</definedName>
    <definedName name="nuevo4" hidden="1">{"'S. C. B.'!$E$207"}</definedName>
    <definedName name="nuevo5" localSheetId="0" hidden="1">{"'S. C. B.'!$E$207"}</definedName>
    <definedName name="nuevo5" localSheetId="26" hidden="1">{"'S. C. B.'!$E$207"}</definedName>
    <definedName name="nuevo5" localSheetId="19" hidden="1">{"'S. C. B.'!$E$207"}</definedName>
    <definedName name="nuevo5" hidden="1">{"'S. C. B.'!$E$207"}</definedName>
    <definedName name="nuevo6" localSheetId="0" hidden="1">{"'S. C. B.'!$E$207"}</definedName>
    <definedName name="nuevo6" localSheetId="26" hidden="1">{"'S. C. B.'!$E$207"}</definedName>
    <definedName name="nuevo6" localSheetId="19" hidden="1">{"'S. C. B.'!$E$207"}</definedName>
    <definedName name="nuevo6" hidden="1">{"'S. C. B.'!$E$207"}</definedName>
    <definedName name="nuevo7" localSheetId="0" hidden="1">{"'S. C. B.'!$E$207"}</definedName>
    <definedName name="nuevo7" localSheetId="26" hidden="1">{"'S. C. B.'!$E$207"}</definedName>
    <definedName name="nuevo7" localSheetId="19" hidden="1">{"'S. C. B.'!$E$207"}</definedName>
    <definedName name="nuevo7" hidden="1">{"'S. C. B.'!$E$207"}</definedName>
    <definedName name="nuevo8" localSheetId="0" hidden="1">{"'S. C. B.'!$E$207"}</definedName>
    <definedName name="nuevo8" localSheetId="26" hidden="1">{"'S. C. B.'!$E$207"}</definedName>
    <definedName name="nuevo8" localSheetId="19" hidden="1">{"'S. C. B.'!$E$207"}</definedName>
    <definedName name="nuevo8" hidden="1">{"'S. C. B.'!$E$207"}</definedName>
    <definedName name="nuevo9" localSheetId="0" hidden="1">{"'S. C. B.'!$E$207"}</definedName>
    <definedName name="nuevo9" localSheetId="26" hidden="1">{"'S. C. B.'!$E$207"}</definedName>
    <definedName name="nuevo9" localSheetId="19" hidden="1">{"'S. C. B.'!$E$207"}</definedName>
    <definedName name="nuevo9" hidden="1">{"'S. C. B.'!$E$207"}</definedName>
    <definedName name="Num_Pmt_Per_Year" localSheetId="26">#REF!</definedName>
    <definedName name="Num_Pmt_Per_Year" localSheetId="19">#REF!</definedName>
    <definedName name="Num_Pmt_Per_Year">#REF!</definedName>
    <definedName name="Number_of_Payments" localSheetId="0">MATCH(0.01,End_Bal,-1)+1</definedName>
    <definedName name="Number_of_Payments" localSheetId="26">MATCH(0.01,PUC_EXÓGENA!End_Bal,-1)+1</definedName>
    <definedName name="Number_of_Payments" localSheetId="19">MATCH(0.01,'Tipo Dto.'!End_Bal,-1)+1</definedName>
    <definedName name="Number_of_Payments">MATCH(0.01,End_Bal,-1)+1</definedName>
    <definedName name="NUMERO_MUNICIPIOS" localSheetId="26">#REF!</definedName>
    <definedName name="NUMERO_MUNICIPIOS" localSheetId="19">#REF!</definedName>
    <definedName name="NUMERO_MUNICIPIOS">#REF!</definedName>
    <definedName name="NumeroColumna">7</definedName>
    <definedName name="NumeroFila">3</definedName>
    <definedName name="O" localSheetId="25">'PLAZOS EXOGENA'!#REF!</definedName>
    <definedName name="O" localSheetId="26">#REF!</definedName>
    <definedName name="O" localSheetId="19">#REF!</definedName>
    <definedName name="O">#REF!</definedName>
    <definedName name="OAF" localSheetId="25">'PLAZOS EXOGENA'!#REF!</definedName>
    <definedName name="OAF" localSheetId="26">#REF!</definedName>
    <definedName name="OAF" localSheetId="19">#REF!</definedName>
    <definedName name="OAF">#REF!</definedName>
    <definedName name="OCHENTA" localSheetId="25">'PLAZOS EXOGENA'!#REF!,'PLAZOS EXOGENA'!#REF!</definedName>
    <definedName name="OCHENTA" localSheetId="26">#REF!,#REF!</definedName>
    <definedName name="OCHENTA" localSheetId="19">#REF!,#REF!</definedName>
    <definedName name="OCHENTA">#REF!,#REF!</definedName>
    <definedName name="ocho" localSheetId="0" hidden="1">{"'S. C. B.'!$E$207"}</definedName>
    <definedName name="ocho" localSheetId="26" hidden="1">{"'S. C. B.'!$E$207"}</definedName>
    <definedName name="ocho" localSheetId="19" hidden="1">{"'S. C. B.'!$E$207"}</definedName>
    <definedName name="ocho" hidden="1">{"'S. C. B.'!$E$207"}</definedName>
    <definedName name="OCT_NOV" localSheetId="25">'PLAZOS EXOGENA'!#REF!</definedName>
    <definedName name="OCT_NOV" localSheetId="26">#REF!</definedName>
    <definedName name="OCT_NOV" localSheetId="19">#REF!</definedName>
    <definedName name="OCT_NOV">#REF!</definedName>
    <definedName name="OIE" localSheetId="25">'PLAZOS EXOGENA'!#REF!</definedName>
    <definedName name="OIE" localSheetId="26">#REF!</definedName>
    <definedName name="OIE" localSheetId="19">#REF!</definedName>
    <definedName name="OIE">#REF!</definedName>
    <definedName name="once" localSheetId="0" hidden="1">{"'S. C. B.'!$E$207"}</definedName>
    <definedName name="once" localSheetId="26" hidden="1">{"'S. C. B.'!$E$207"}</definedName>
    <definedName name="once" localSheetId="19" hidden="1">{"'S. C. B.'!$E$207"}</definedName>
    <definedName name="once" hidden="1">{"'S. C. B.'!$E$207"}</definedName>
    <definedName name="oo" localSheetId="26">#REF!</definedName>
    <definedName name="oo" localSheetId="19">#REF!</definedName>
    <definedName name="oo">#REF!</definedName>
    <definedName name="ORDENAR" localSheetId="26">#REF!</definedName>
    <definedName name="ORDENAR" localSheetId="19">#REF!</definedName>
    <definedName name="ORDENAR">#REF!</definedName>
    <definedName name="OTROS" localSheetId="25">'PLAZOS EXOGENA'!#REF!</definedName>
    <definedName name="OTROS" localSheetId="26">#REF!</definedName>
    <definedName name="OTROS" localSheetId="19">#REF!</definedName>
    <definedName name="OTROS">#REF!</definedName>
    <definedName name="P" localSheetId="25">'PLAZOS EXOGENA'!#REF!</definedName>
    <definedName name="P" localSheetId="26">#REF!</definedName>
    <definedName name="P" localSheetId="19">#REF!</definedName>
    <definedName name="P">#REF!</definedName>
    <definedName name="pActEcono" localSheetId="26">#REF!</definedName>
    <definedName name="pActEcono" localSheetId="19">#REF!</definedName>
    <definedName name="pActEcono">#REF!</definedName>
    <definedName name="pAdmon" localSheetId="26">#REF!</definedName>
    <definedName name="pAdmon" localSheetId="19">#REF!</definedName>
    <definedName name="pAdmon">#REF!</definedName>
    <definedName name="Pagos" localSheetId="26">#REF!</definedName>
    <definedName name="Pagos" localSheetId="19">#REF!</definedName>
    <definedName name="Pagos">#REF!</definedName>
    <definedName name="PAGOS.LABORALES" localSheetId="25">'PLAZOS EXOGENA'!#REF!</definedName>
    <definedName name="PAGOS.LABORALES" localSheetId="26">#REF!</definedName>
    <definedName name="PAGOS.LABORALES" localSheetId="19">#REF!</definedName>
    <definedName name="PAGOS.LABORALES">#REF!</definedName>
    <definedName name="Pal_Workbook_GUID" hidden="1">"YF3WA834WX6QBT9MYUZ4TFG2"</definedName>
    <definedName name="PAPEL" localSheetId="26">#REF!</definedName>
    <definedName name="PAPEL" localSheetId="19">#REF!</definedName>
    <definedName name="PAPEL">#REF!</definedName>
    <definedName name="PARAMETRO_LOGIN" hidden="1">"WMartinez"</definedName>
    <definedName name="PARAMETRO_NOMBRES_APELLIDOS" hidden="1">"WILLIAM MARTINEZ CHAPARRO"</definedName>
    <definedName name="PAREJAS" localSheetId="26">#REF!</definedName>
    <definedName name="PAREJAS" localSheetId="19">#REF!</definedName>
    <definedName name="PAREJAS">#REF!</definedName>
    <definedName name="Patrimonio" localSheetId="25">'PLAZOS EXOGENA'!#REF!</definedName>
    <definedName name="Patrimonio" localSheetId="26">#REF!</definedName>
    <definedName name="Patrimonio" localSheetId="19">#REF!</definedName>
    <definedName name="Patrimonio">#REF!</definedName>
    <definedName name="Pay_Date" localSheetId="26">#REF!</definedName>
    <definedName name="Pay_Date" localSheetId="19">#REF!</definedName>
    <definedName name="Pay_Date">#REF!</definedName>
    <definedName name="Pay_Num" localSheetId="26">#REF!</definedName>
    <definedName name="Pay_Num" localSheetId="19">#REF!</definedName>
    <definedName name="Pay_Num">#REF!</definedName>
    <definedName name="Payment_Date" localSheetId="0">DATE(YEAR(Loan_Start),MONTH(Loan_Start)+Payment_Number,DAY(Loan_Start))</definedName>
    <definedName name="Payment_Date" localSheetId="1">DATE(YEAR([0]!Loan_Start),MONTH([0]!Loan_Start)+Payment_Number,DAY([0]!Loan_Start))</definedName>
    <definedName name="Payment_Date" localSheetId="26">DATE(YEAR(PUC_EXÓGENA!Loan_Start),MONTH(PUC_EXÓGENA!Loan_Start)+Payment_Number,DAY(PUC_EXÓGENA!Loan_Start))</definedName>
    <definedName name="Payment_Date" localSheetId="19">DATE(YEAR('Tipo Dto.'!Loan_Start),MONTH('Tipo Dto.'!Loan_Start)+Payment_Number,DAY('Tipo Dto.'!Loan_Start))</definedName>
    <definedName name="Payment_Date">DATE(YEAR(Loan_Start),MONTH(Loan_Start)+Payment_Number,DAY(Loan_Start))</definedName>
    <definedName name="PB" localSheetId="25">'PLAZOS EXOGENA'!#REF!</definedName>
    <definedName name="PB" localSheetId="26">#REF!</definedName>
    <definedName name="PB" localSheetId="19">#REF!</definedName>
    <definedName name="PB">#REF!</definedName>
    <definedName name="PBG" localSheetId="25">'PLAZOS EXOGENA'!#REF!</definedName>
    <definedName name="PBG" localSheetId="26">#REF!</definedName>
    <definedName name="PBG" localSheetId="19">#REF!</definedName>
    <definedName name="PBG">#REF!</definedName>
    <definedName name="PC" localSheetId="26">#REF!</definedName>
    <definedName name="PC" localSheetId="19">#REF!</definedName>
    <definedName name="PC">#REF!</definedName>
    <definedName name="pCedDec" localSheetId="26">#REF!</definedName>
    <definedName name="pCedDec" localSheetId="19">#REF!</definedName>
    <definedName name="pCedDec">#REF!</definedName>
    <definedName name="pCedRev" localSheetId="26">#REF!</definedName>
    <definedName name="pCedRev" localSheetId="19">#REF!</definedName>
    <definedName name="pCedRev">#REF!</definedName>
    <definedName name="pClaseDec" localSheetId="26">#REF!</definedName>
    <definedName name="pClaseDec" localSheetId="19">#REF!</definedName>
    <definedName name="pClaseDec">#REF!</definedName>
    <definedName name="pCorreccionDeclaracion" localSheetId="26">#REF!</definedName>
    <definedName name="pCorreccionDeclaracion" localSheetId="19">#REF!</definedName>
    <definedName name="pCorreccionDeclaracion">#REF!</definedName>
    <definedName name="PEF" localSheetId="25">'PLAZOS EXOGENA'!#REF!</definedName>
    <definedName name="PEF" localSheetId="26">#REF!</definedName>
    <definedName name="PEF" localSheetId="19">#REF!</definedName>
    <definedName name="PEF">#REF!</definedName>
    <definedName name="PENSIONES" localSheetId="25">'PLAZOS EXOGENA'!#REF!</definedName>
    <definedName name="PENSIONES" localSheetId="26">#REF!</definedName>
    <definedName name="PENSIONES" localSheetId="19">#REF!</definedName>
    <definedName name="PENSIONES">#REF!</definedName>
    <definedName name="PENSIONES.R63" localSheetId="25">'PLAZOS EXOGENA'!#REF!</definedName>
    <definedName name="PENSIONES.R63" localSheetId="26">#REF!</definedName>
    <definedName name="PENSIONES.R63" localSheetId="19">#REF!</definedName>
    <definedName name="PENSIONES.R63">#REF!</definedName>
    <definedName name="Periodo" comment="perido de pago" localSheetId="25">'PLAZOS EXOGENA'!#REF!</definedName>
    <definedName name="Periodo" comment="perido de pago" localSheetId="26">#REF!</definedName>
    <definedName name="Periodo" comment="perido de pago" localSheetId="19">#REF!</definedName>
    <definedName name="Periodo" comment="perido de pago">#REF!</definedName>
    <definedName name="Persona_Jurídica" localSheetId="26">#REF!</definedName>
    <definedName name="Persona_Jurídica" localSheetId="19">#REF!</definedName>
    <definedName name="Persona_Jurídica">#REF!</definedName>
    <definedName name="Persona_natural_que_NO_declara_renta" localSheetId="26">#REF!</definedName>
    <definedName name="Persona_natural_que_NO_declara_renta" localSheetId="19">#REF!</definedName>
    <definedName name="Persona_natural_que_NO_declara_renta">#REF!</definedName>
    <definedName name="Persona_natural_que_SI_declara_renta" localSheetId="26">#REF!</definedName>
    <definedName name="Persona_natural_que_SI_declara_renta" localSheetId="19">#REF!</definedName>
    <definedName name="Persona_natural_que_SI_declara_renta">#REF!</definedName>
    <definedName name="personal" localSheetId="26">#REF!</definedName>
    <definedName name="personal" localSheetId="19">#REF!</definedName>
    <definedName name="personal">#REF!</definedName>
    <definedName name="pFechaCuota1" localSheetId="26">#REF!</definedName>
    <definedName name="pFechaCuota1" localSheetId="19">#REF!</definedName>
    <definedName name="pFechaCuota1">#REF!</definedName>
    <definedName name="pFechaCuota2" localSheetId="26">#REF!</definedName>
    <definedName name="pFechaCuota2" localSheetId="19">#REF!</definedName>
    <definedName name="pFechaCuota2">#REF!</definedName>
    <definedName name="pFechaCuota3" localSheetId="26">#REF!</definedName>
    <definedName name="pFechaCuota3" localSheetId="19">#REF!</definedName>
    <definedName name="pFechaCuota3">#REF!</definedName>
    <definedName name="pFechaCuota4" localSheetId="26">#REF!</definedName>
    <definedName name="pFechaCuota4" localSheetId="19">#REF!</definedName>
    <definedName name="pFechaCuota4">#REF!</definedName>
    <definedName name="pFechaCuota5" localSheetId="26">#REF!</definedName>
    <definedName name="pFechaCuota5" localSheetId="19">#REF!</definedName>
    <definedName name="pFechaCuota5">#REF!</definedName>
    <definedName name="PJ" localSheetId="25">'PLAZOS EXOGENA'!#REF!</definedName>
    <definedName name="PJ" localSheetId="26">#REF!</definedName>
    <definedName name="PJ" localSheetId="19">#REF!</definedName>
    <definedName name="PJ">#REF!</definedName>
    <definedName name="plcoder" localSheetId="26">#REF!</definedName>
    <definedName name="plcoder" localSheetId="19">#REF!</definedName>
    <definedName name="plcoder">#REF!</definedName>
    <definedName name="plncod" localSheetId="26">#REF!</definedName>
    <definedName name="plncod" localSheetId="19">#REF!</definedName>
    <definedName name="plncod">#REF!</definedName>
    <definedName name="PN" localSheetId="25">'PLAZOS EXOGENA'!#REF!</definedName>
    <definedName name="PN" localSheetId="26">#REF!</definedName>
    <definedName name="PN" localSheetId="19">#REF!</definedName>
    <definedName name="PN">#REF!</definedName>
    <definedName name="PN_PJ" localSheetId="25">'PLAZOS EXOGENA'!#REF!</definedName>
    <definedName name="PN_PJ" localSheetId="26">#REF!</definedName>
    <definedName name="PN_PJ" localSheetId="19">#REF!</definedName>
    <definedName name="PN_PJ">#REF!</definedName>
    <definedName name="pNomDec" localSheetId="26">#REF!</definedName>
    <definedName name="pNomDec" localSheetId="19">#REF!</definedName>
    <definedName name="pNomDec">#REF!</definedName>
    <definedName name="pNomRev" localSheetId="26">#REF!</definedName>
    <definedName name="pNomRev" localSheetId="19">#REF!</definedName>
    <definedName name="pNomRev">#REF!</definedName>
    <definedName name="PNR" localSheetId="25">'PLAZOS EXOGENA'!#REF!</definedName>
    <definedName name="PNR" localSheetId="26">#REF!</definedName>
    <definedName name="PNR" localSheetId="19">#REF!</definedName>
    <definedName name="PNR">#REF!</definedName>
    <definedName name="pNumeroAutoadhesivo" localSheetId="26">#REF!</definedName>
    <definedName name="pNumeroAutoadhesivo" localSheetId="19">#REF!</definedName>
    <definedName name="pNumeroAutoadhesivo">#REF!</definedName>
    <definedName name="porcenta_exento" localSheetId="25">'PLAZOS EXOGENA'!#REF!</definedName>
    <definedName name="porcenta_exento" localSheetId="26">#REF!</definedName>
    <definedName name="porcenta_exento" localSheetId="19">#REF!</definedName>
    <definedName name="porcenta_exento">#REF!</definedName>
    <definedName name="Porcentaje_Depreciación" localSheetId="25">'PLAZOS EXOGENA'!#REF!</definedName>
    <definedName name="Porcentaje_Depreciación" localSheetId="26">#REF!</definedName>
    <definedName name="Porcentaje_Depreciación" localSheetId="19">#REF!</definedName>
    <definedName name="Porcentaje_Depreciación">#REF!</definedName>
    <definedName name="pParafiscalesCausadoPagado" localSheetId="26">#REF!</definedName>
    <definedName name="pParafiscalesCausadoPagado" localSheetId="19">#REF!</definedName>
    <definedName name="pParafiscalesCausadoPagado">#REF!</definedName>
    <definedName name="ppc" localSheetId="25">'PLAZOS EXOGENA'!#REF!</definedName>
    <definedName name="ppc" localSheetId="26">#REF!</definedName>
    <definedName name="ppc" localSheetId="19">#REF!</definedName>
    <definedName name="ppc">#REF!</definedName>
    <definedName name="ppTipoContrib" localSheetId="26">#REF!</definedName>
    <definedName name="ppTipoContrib" localSheetId="19">#REF!</definedName>
    <definedName name="ppTipoContrib">#REF!</definedName>
    <definedName name="pPUC" localSheetId="26">#REF!</definedName>
    <definedName name="pPUC" localSheetId="19">#REF!</definedName>
    <definedName name="pPUC">#REF!</definedName>
    <definedName name="PPYE" localSheetId="25">'PLAZOS EXOGENA'!#REF!</definedName>
    <definedName name="PPYE" localSheetId="26">#REF!</definedName>
    <definedName name="PPYE" localSheetId="19">#REF!</definedName>
    <definedName name="PPYE">#REF!</definedName>
    <definedName name="PR" localSheetId="25">'PLAZOS EXOGENA'!#REF!</definedName>
    <definedName name="PR" localSheetId="26">#REF!</definedName>
    <definedName name="PR" localSheetId="19">#REF!</definedName>
    <definedName name="PR">#REF!</definedName>
    <definedName name="PRIMER_MUNICIPIO" localSheetId="26">#REF!</definedName>
    <definedName name="PRIMER_MUNICIPIO" localSheetId="19">#REF!</definedName>
    <definedName name="PRIMER_MUNICIPIO">#REF!</definedName>
    <definedName name="PRIMERASEPT" localSheetId="26">#REF!</definedName>
    <definedName name="PRIMERASEPT" localSheetId="19">#REF!</definedName>
    <definedName name="PRIMERASEPT">#REF!</definedName>
    <definedName name="Princ" localSheetId="26">#REF!</definedName>
    <definedName name="Princ" localSheetId="19">#REF!</definedName>
    <definedName name="Princ">#REF!</definedName>
    <definedName name="Print_Area" localSheetId="25">'PLAZOS EXOGENA'!#REF!</definedName>
    <definedName name="Print_Area" localSheetId="26">#REF!</definedName>
    <definedName name="Print_Area" localSheetId="19">#REF!</definedName>
    <definedName name="Print_Area">#REF!</definedName>
    <definedName name="Print_Area_Reset" localSheetId="0">OFFSET(Full_Print,0,0,Last_Row)</definedName>
    <definedName name="Print_Area_Reset" localSheetId="25">OFFSET(Full_Print,0,0,Last_Row)</definedName>
    <definedName name="Print_Area_Reset" localSheetId="26">OFFSET(PUC_EXÓGENA!Full_Print,0,0,Last_Row)</definedName>
    <definedName name="Print_Area_Reset" localSheetId="19">OFFSET('Tipo Dto.'!Full_Print,0,0,Last_Row)</definedName>
    <definedName name="Print_Area_Reset">OFFSET(Full_Print,0,0,Last_Row)</definedName>
    <definedName name="Print_Titles" localSheetId="25">'PLAZOS EXOGENA'!#REF!</definedName>
    <definedName name="Print_Titles" localSheetId="26">#REF!</definedName>
    <definedName name="Print_Titles" localSheetId="19">#REF!</definedName>
    <definedName name="Print_Titles">#REF!</definedName>
    <definedName name="PRLA" localSheetId="25">'PLAZOS EXOGENA'!#REF!</definedName>
    <definedName name="PRLA" localSheetId="26">#REF!</definedName>
    <definedName name="PRLA" localSheetId="19">#REF!</definedName>
    <definedName name="PRLA">#REF!</definedName>
    <definedName name="probab" localSheetId="26">#REF!</definedName>
    <definedName name="probab" localSheetId="19">#REF!</definedName>
    <definedName name="probab">#REF!</definedName>
    <definedName name="PROCEDENCIA" localSheetId="26">#REF!</definedName>
    <definedName name="PROCEDENCIA" localSheetId="19">#REF!</definedName>
    <definedName name="PROCEDENCIA">#REF!</definedName>
    <definedName name="PROVEEDOR" localSheetId="26">#REF!</definedName>
    <definedName name="PROVEEDOR" localSheetId="19">#REF!</definedName>
    <definedName name="PROVEEDOR">#REF!</definedName>
    <definedName name="pSegSocialCausadoPagado" localSheetId="26">#REF!</definedName>
    <definedName name="pSegSocialCausadoPagado" localSheetId="19">#REF!</definedName>
    <definedName name="pSegSocialCausadoPagado">#REF!</definedName>
    <definedName name="PT" localSheetId="25">'PLAZOS EXOGENA'!#REF!</definedName>
    <definedName name="PT" localSheetId="26">#REF!</definedName>
    <definedName name="PT" localSheetId="19">#REF!</definedName>
    <definedName name="PT">#REF!</definedName>
    <definedName name="pTipoContrib" localSheetId="26">#REF!</definedName>
    <definedName name="pTipoContrib" localSheetId="19">#REF!</definedName>
    <definedName name="pTipoContrib">#REF!</definedName>
    <definedName name="pTProf" localSheetId="26">#REF!</definedName>
    <definedName name="pTProf" localSheetId="19">#REF!</definedName>
    <definedName name="pTProf">#REF!</definedName>
    <definedName name="PTT" localSheetId="25">'PLAZOS EXOGENA'!#REF!</definedName>
    <definedName name="PTT" localSheetId="26">#REF!</definedName>
    <definedName name="PTT" localSheetId="19">#REF!</definedName>
    <definedName name="PTT">#REF!</definedName>
    <definedName name="Publicidad" localSheetId="26">#REF!</definedName>
    <definedName name="Publicidad" localSheetId="19">#REF!</definedName>
    <definedName name="Publicidad">#REF!</definedName>
    <definedName name="PUC" localSheetId="25">'PLAZOS EXOGENA'!#REF!:'PLAZOS EXOGENA'!#REF!</definedName>
    <definedName name="PUC" localSheetId="26">#REF!:#REF!</definedName>
    <definedName name="PUC" localSheetId="19">#REF!:#REF!</definedName>
    <definedName name="PUC">#REF!:#REF!</definedName>
    <definedName name="puc_" localSheetId="25">'PLAZOS EXOGENA'!#REF!</definedName>
    <definedName name="puc_" localSheetId="26">#REF!</definedName>
    <definedName name="puc_" localSheetId="19">#REF!</definedName>
    <definedName name="puc_">#REF!</definedName>
    <definedName name="PUCC" localSheetId="26">#REF!</definedName>
    <definedName name="PUCC" localSheetId="19">#REF!</definedName>
    <definedName name="PUCC">#REF!</definedName>
    <definedName name="PUCS" localSheetId="26">#REF!</definedName>
    <definedName name="PUCS" localSheetId="19">#REF!</definedName>
    <definedName name="PUCS">#REF!</definedName>
    <definedName name="q" localSheetId="25" hidden="1">'PLAZOS EXOGENA'!#REF!</definedName>
    <definedName name="q" localSheetId="26" hidden="1">#REF!</definedName>
    <definedName name="q" localSheetId="19" hidden="1">#REF!</definedName>
    <definedName name="q" hidden="1">#REF!</definedName>
    <definedName name="quince" localSheetId="0" hidden="1">{"'S. C. B.'!$E$207"}</definedName>
    <definedName name="quince" localSheetId="26" hidden="1">{"'S. C. B.'!$E$207"}</definedName>
    <definedName name="quince" localSheetId="19" hidden="1">{"'S. C. B.'!$E$207"}</definedName>
    <definedName name="quince" hidden="1">{"'S. C. B.'!$E$207"}</definedName>
    <definedName name="Ran_11" localSheetId="26">#REF!</definedName>
    <definedName name="Ran_11" localSheetId="19">#REF!</definedName>
    <definedName name="Ran_11">#REF!</definedName>
    <definedName name="Ran_12" localSheetId="26">#REF!</definedName>
    <definedName name="Ran_12" localSheetId="19">#REF!</definedName>
    <definedName name="Ran_12">#REF!</definedName>
    <definedName name="RangoCompleto" localSheetId="25">'PLAZOS EXOGENA'!#REF!,'PLAZOS EXOGENA'!#REF!,'PLAZOS EXOGENA'!#REF!,'PLAZOS EXOGENA'!#REF!,'PLAZOS EXOGENA'!#REF!,'PLAZOS EXOGENA'!#REF!,'PLAZOS EXOGENA'!#REF!,'PLAZOS EXOGENA'!#REF!,'PLAZOS EXOGENA'!#REF!,'PLAZOS EXOGENA'!#REF!,'PLAZOS EXOGENA'!#REF!,'PLAZOS EXOGENA'!#REF!</definedName>
    <definedName name="RangoCompleto" localSheetId="26">#REF!,#REF!,#REF!,#REF!,#REF!,#REF!,#REF!,#REF!,#REF!,#REF!,#REF!,#REF!</definedName>
    <definedName name="RangoCompleto" localSheetId="19">#REF!,#REF!,#REF!,#REF!,#REF!,#REF!,#REF!,#REF!,#REF!,#REF!,#REF!,#REF!</definedName>
    <definedName name="RangoCompleto">#REF!,#REF!,#REF!,#REF!,#REF!,#REF!,#REF!,#REF!,#REF!,#REF!,#REF!,#REF!</definedName>
    <definedName name="RangoCuentaDatosBase" localSheetId="25">'PLAZOS EXOGENA'!#REF!</definedName>
    <definedName name="RangoCuentaDatosBase" localSheetId="26">#REF!</definedName>
    <definedName name="RangoCuentaDatosBase" localSheetId="19">#REF!</definedName>
    <definedName name="RangoCuentaDatosBase">#REF!</definedName>
    <definedName name="RangoDiario" localSheetId="26">#REF!</definedName>
    <definedName name="RangoDiario" localSheetId="19">#REF!</definedName>
    <definedName name="RangoDiario">#REF!</definedName>
    <definedName name="RangoIngresosNoRentaOGanOcas" localSheetId="25">'PLAZOS EXOGENA'!#REF!</definedName>
    <definedName name="RangoIngresosNoRentaOGanOcas" localSheetId="26">#REF!</definedName>
    <definedName name="RangoIngresosNoRentaOGanOcas" localSheetId="19">#REF!</definedName>
    <definedName name="RangoIngresosNoRentaOGanOcas">#REF!</definedName>
    <definedName name="RangoMensual" localSheetId="25">'PLAZOS EXOGENA'!#REF!,'PLAZOS EXOGENA'!#REF!,'PLAZOS EXOGENA'!#REF!,'PLAZOS EXOGENA'!#REF!,'PLAZOS EXOGENA'!#REF!,'PLAZOS EXOGENA'!#REF!,'PLAZOS EXOGENA'!#REF!,'PLAZOS EXOGENA'!#REF!,'PLAZOS EXOGENA'!#REF!,'PLAZOS EXOGENA'!#REF!,'PLAZOS EXOGENA'!#REF!,'PLAZOS EXOGENA'!#REF!</definedName>
    <definedName name="RangoMensual" localSheetId="26">#REF!,#REF!,#REF!,#REF!,#REF!,#REF!,#REF!,#REF!,#REF!,#REF!,#REF!,#REF!</definedName>
    <definedName name="RangoMensual" localSheetId="19">#REF!,#REF!,#REF!,#REF!,#REF!,#REF!,#REF!,#REF!,#REF!,#REF!,#REF!,#REF!</definedName>
    <definedName name="RangoMensual">#REF!,#REF!,#REF!,#REF!,#REF!,#REF!,#REF!,#REF!,#REF!,#REF!,#REF!,#REF!</definedName>
    <definedName name="RangoMini" localSheetId="26">#REF!</definedName>
    <definedName name="RangoMini" localSheetId="19">#REF!</definedName>
    <definedName name="RangoMini">#REF!</definedName>
    <definedName name="RangoRenglon1732" localSheetId="25">'PLAZOS EXOGENA'!#REF!</definedName>
    <definedName name="RangoRenglon1732" localSheetId="26">#REF!</definedName>
    <definedName name="RangoRenglon1732" localSheetId="19">#REF!</definedName>
    <definedName name="RangoRenglon1732">#REF!</definedName>
    <definedName name="RangoRenglonRentaPresuntiva" localSheetId="25">'PLAZOS EXOGENA'!#REF!</definedName>
    <definedName name="RangoRenglonRentaPresuntiva" localSheetId="26">#REF!</definedName>
    <definedName name="RangoRenglonRentaPresuntiva" localSheetId="19">#REF!</definedName>
    <definedName name="RangoRenglonRentaPresuntiva">#REF!</definedName>
    <definedName name="RangoValorFiscal" localSheetId="25">'PLAZOS EXOGENA'!#REF!</definedName>
    <definedName name="RangoValorFiscal" localSheetId="26">#REF!</definedName>
    <definedName name="RangoValorFiscal" localSheetId="19">#REF!</definedName>
    <definedName name="RangoValorFiscal">#REF!</definedName>
    <definedName name="RangoValorPatrimonialNetoRentaPresuntiva" localSheetId="25">'PLAZOS EXOGENA'!#REF!</definedName>
    <definedName name="RangoValorPatrimonialNetoRentaPresuntiva" localSheetId="26">#REF!</definedName>
    <definedName name="RangoValorPatrimonialNetoRentaPresuntiva" localSheetId="19">#REF!</definedName>
    <definedName name="RangoValorPatrimonialNetoRentaPresuntiva">#REF!</definedName>
    <definedName name="Razon_Social" localSheetId="25">'PLAZOS EXOGENA'!#REF!</definedName>
    <definedName name="Razon_Social" localSheetId="26">#REF!</definedName>
    <definedName name="Razon_Social" localSheetId="19">#REF!</definedName>
    <definedName name="Razon_Social">#REF!</definedName>
    <definedName name="RE" localSheetId="25">'PLAZOS EXOGENA'!#REF!</definedName>
    <definedName name="RE" localSheetId="26">#REF!</definedName>
    <definedName name="RE" localSheetId="19">#REF!</definedName>
    <definedName name="RE">#REF!</definedName>
    <definedName name="REA" localSheetId="0" hidden="1">{"'S. C. B.'!$E$207"}</definedName>
    <definedName name="REA" localSheetId="25" hidden="1">{"'S. C. B.'!$E$207"}</definedName>
    <definedName name="REA" localSheetId="26" hidden="1">{"'S. C. B.'!$E$207"}</definedName>
    <definedName name="REA" localSheetId="19" hidden="1">{"'S. C. B.'!$E$207"}</definedName>
    <definedName name="REA" hidden="1">{"'S. C. B.'!$E$207"}</definedName>
    <definedName name="reajuste" localSheetId="0" hidden="1">{"'S. C. B.'!$E$207"}</definedName>
    <definedName name="reajuste" localSheetId="25" hidden="1">{"'S. C. B.'!$E$207"}</definedName>
    <definedName name="reajuste" localSheetId="26" hidden="1">{"'S. C. B.'!$E$207"}</definedName>
    <definedName name="reajuste" localSheetId="19" hidden="1">{"'S. C. B.'!$E$207"}</definedName>
    <definedName name="reajuste" hidden="1">{"'S. C. B.'!$E$207"}</definedName>
    <definedName name="Regimen" localSheetId="26">#REF!</definedName>
    <definedName name="Regimen" localSheetId="19">#REF!</definedName>
    <definedName name="Regimen">#REF!</definedName>
    <definedName name="Reglon_renta" localSheetId="25">'PLAZOS EXOGENA'!#REF!</definedName>
    <definedName name="Reglon_renta" localSheetId="26">#REF!</definedName>
    <definedName name="Reglon_renta" localSheetId="19">#REF!</definedName>
    <definedName name="Reglon_renta">#REF!</definedName>
    <definedName name="renglon_renta1" localSheetId="25">'PLAZOS EXOGENA'!#REF!</definedName>
    <definedName name="renglon_renta1" localSheetId="26">#REF!</definedName>
    <definedName name="renglon_renta1" localSheetId="19">#REF!</definedName>
    <definedName name="renglon_renta1">#REF!</definedName>
    <definedName name="Renglon2DatosBase" localSheetId="25">'PLAZOS EXOGENA'!#REF!</definedName>
    <definedName name="Renglon2DatosBase" localSheetId="26">#REF!</definedName>
    <definedName name="Renglon2DatosBase" localSheetId="19">#REF!</definedName>
    <definedName name="Renglon2DatosBase">#REF!</definedName>
    <definedName name="RenglonDatosBase" localSheetId="25">'PLAZOS EXOGENA'!#REF!</definedName>
    <definedName name="RenglonDatosBase" localSheetId="26">#REF!</definedName>
    <definedName name="RenglonDatosBase" localSheetId="19">#REF!</definedName>
    <definedName name="RenglonDatosBase">#REF!</definedName>
    <definedName name="Renglones" localSheetId="25">'PLAZOS EXOGENA'!#REF!</definedName>
    <definedName name="Renglones" localSheetId="26">#REF!</definedName>
    <definedName name="Renglones" localSheetId="19">#REF!</definedName>
    <definedName name="Renglones">#REF!</definedName>
    <definedName name="RENTA" localSheetId="0" hidden="1">{"'S. C. B.'!$E$207"}</definedName>
    <definedName name="RENTA" localSheetId="25" hidden="1">{"'S. C. B.'!$E$207"}</definedName>
    <definedName name="RENTA" localSheetId="26" hidden="1">{"'S. C. B.'!$E$207"}</definedName>
    <definedName name="RENTA" localSheetId="19" hidden="1">{"'S. C. B.'!$E$207"}</definedName>
    <definedName name="RENTA" hidden="1">{"'S. C. B.'!$E$207"}</definedName>
    <definedName name="RENTA_PJurd" localSheetId="25">'PLAZOS EXOGENA'!#REF!</definedName>
    <definedName name="RENTA_PJurd" localSheetId="26">#REF!</definedName>
    <definedName name="RENTA_PJurd" localSheetId="19">#REF!</definedName>
    <definedName name="RENTA_PJurd">#REF!</definedName>
    <definedName name="Renta_PNat" localSheetId="26">#REF!</definedName>
    <definedName name="Renta_PNat" localSheetId="19">#REF!</definedName>
    <definedName name="Renta_PNat">#REF!</definedName>
    <definedName name="RentaExenta" localSheetId="25">'PLAZOS EXOGENA'!#REF!</definedName>
    <definedName name="RentaExenta" localSheetId="26">#REF!</definedName>
    <definedName name="RentaExenta" localSheetId="19">#REF!</definedName>
    <definedName name="RentaExenta">#REF!</definedName>
    <definedName name="RentaLiquida" localSheetId="25">'PLAZOS EXOGENA'!#REF!</definedName>
    <definedName name="RentaLiquida" localSheetId="26">#REF!</definedName>
    <definedName name="RentaLiquida" localSheetId="19">#REF!</definedName>
    <definedName name="RentaLiquida">#REF!</definedName>
    <definedName name="RentaLiquidaOrdinaria" localSheetId="25">'PLAZOS EXOGENA'!#REF!</definedName>
    <definedName name="RentaLiquidaOrdinaria" localSheetId="26">#REF!</definedName>
    <definedName name="RentaLiquidaOrdinaria" localSheetId="19">#REF!</definedName>
    <definedName name="RentaLiquidaOrdinaria">#REF!</definedName>
    <definedName name="RENTANATURAL" localSheetId="26">#REF!</definedName>
    <definedName name="RENTANATURAL" localSheetId="19">#REF!</definedName>
    <definedName name="RENTANATURAL">#REF!</definedName>
    <definedName name="RENTAPJ2DACUOTA" localSheetId="25">'PLAZOS EXOGENA'!#REF!</definedName>
    <definedName name="RENTAPJ2DACUOTA" localSheetId="26">#REF!</definedName>
    <definedName name="RENTAPJ2DACUOTA" localSheetId="19">#REF!</definedName>
    <definedName name="RENTAPJ2DACUOTA">#REF!</definedName>
    <definedName name="RentaPresuntiva" localSheetId="25">'PLAZOS EXOGENA'!#REF!</definedName>
    <definedName name="RentaPresuntiva" localSheetId="26">#REF!</definedName>
    <definedName name="RentaPresuntiva" localSheetId="19">#REF!</definedName>
    <definedName name="RentaPresuntiva">#REF!</definedName>
    <definedName name="RentasGravables" localSheetId="25">'PLAZOS EXOGENA'!#REF!</definedName>
    <definedName name="RentasGravables" localSheetId="26">#REF!</definedName>
    <definedName name="RentasGravables" localSheetId="19">#REF!</definedName>
    <definedName name="RentasGravables">#REF!</definedName>
    <definedName name="RENTAYEXOGENA" localSheetId="25">'PLAZOS EXOGENA'!#REF!</definedName>
    <definedName name="RENTAYEXOGENA" localSheetId="26">#REF!</definedName>
    <definedName name="RENTAYEXOGENA" localSheetId="19">#REF!</definedName>
    <definedName name="RENTAYEXOGENA">#REF!</definedName>
    <definedName name="RES" localSheetId="25">'PLAZOS EXOGENA'!#REF!</definedName>
    <definedName name="RES" localSheetId="26">#REF!</definedName>
    <definedName name="RES" localSheetId="19">#REF!</definedName>
    <definedName name="RES">#REF!</definedName>
    <definedName name="Respuestas" localSheetId="26">#REF!</definedName>
    <definedName name="Respuestas" localSheetId="19">#REF!</definedName>
    <definedName name="Respuestas">#REF!</definedName>
    <definedName name="Respuestas__Declaración_de_renta_AG_2021_para_grandes_contribuyentes" localSheetId="25">'PLAZOS EXOGENA'!#REF!</definedName>
    <definedName name="Respuestas__Declaración_de_renta_AG_2021_para_grandes_contribuyentes" localSheetId="26">#REF!</definedName>
    <definedName name="Respuestas__Declaración_de_renta_AG_2021_para_grandes_contribuyentes" localSheetId="19">#REF!</definedName>
    <definedName name="Respuestas__Declaración_de_renta_AG_2021_para_grandes_contribuyentes">#REF!</definedName>
    <definedName name="RESUMEN" localSheetId="0" hidden="1">{"'S. C. B.'!$E$207"}</definedName>
    <definedName name="RESUMEN" localSheetId="25" hidden="1">{"'S. C. B.'!$E$207"}</definedName>
    <definedName name="RESUMEN" localSheetId="26" hidden="1">{"'S. C. B.'!$E$207"}</definedName>
    <definedName name="RESUMEN" localSheetId="19" hidden="1">{"'S. C. B.'!$E$207"}</definedName>
    <definedName name="RESUMEN" hidden="1">{"'S. C. B.'!$E$207"}</definedName>
    <definedName name="RETEFUENTEABRIL" localSheetId="25">'PLAZOS EXOGENA'!#REF!</definedName>
    <definedName name="RETEFUENTEABRIL" localSheetId="26">#REF!</definedName>
    <definedName name="RETEFUENTEABRIL" localSheetId="19">#REF!</definedName>
    <definedName name="RETEFUENTEABRIL">#REF!</definedName>
    <definedName name="RETEFUENTEAGOSTO" localSheetId="25">'PLAZOS EXOGENA'!#REF!</definedName>
    <definedName name="RETEFUENTEAGOSTO" localSheetId="26">#REF!</definedName>
    <definedName name="RETEFUENTEAGOSTO" localSheetId="19">#REF!</definedName>
    <definedName name="RETEFUENTEAGOSTO">#REF!</definedName>
    <definedName name="RETEFUENTEDICIEMBRE" localSheetId="25">'PLAZOS EXOGENA'!#REF!</definedName>
    <definedName name="RETEFUENTEDICIEMBRE" localSheetId="26">#REF!</definedName>
    <definedName name="RETEFUENTEDICIEMBRE" localSheetId="19">#REF!</definedName>
    <definedName name="RETEFUENTEDICIEMBRE">#REF!</definedName>
    <definedName name="RETEFUENTEENERO" localSheetId="25">'PLAZOS EXOGENA'!#REF!</definedName>
    <definedName name="RETEFUENTEENERO" localSheetId="26">#REF!</definedName>
    <definedName name="RETEFUENTEENERO" localSheetId="19">#REF!</definedName>
    <definedName name="RETEFUENTEENERO">#REF!</definedName>
    <definedName name="RETEFUENTEFEBRERO" localSheetId="25">'PLAZOS EXOGENA'!#REF!</definedName>
    <definedName name="RETEFUENTEFEBRERO" localSheetId="26">#REF!</definedName>
    <definedName name="RETEFUENTEFEBRERO" localSheetId="19">#REF!</definedName>
    <definedName name="RETEFUENTEFEBRERO">#REF!</definedName>
    <definedName name="RETEFUENTEJULIO" localSheetId="25">'PLAZOS EXOGENA'!#REF!</definedName>
    <definedName name="RETEFUENTEJULIO" localSheetId="26">#REF!</definedName>
    <definedName name="RETEFUENTEJULIO" localSheetId="19">#REF!</definedName>
    <definedName name="RETEFUENTEJULIO">#REF!</definedName>
    <definedName name="RETEFUENTEJUNIO" localSheetId="25">'PLAZOS EXOGENA'!#REF!</definedName>
    <definedName name="RETEFUENTEJUNIO" localSheetId="26">#REF!</definedName>
    <definedName name="RETEFUENTEJUNIO" localSheetId="19">#REF!</definedName>
    <definedName name="RETEFUENTEJUNIO">#REF!</definedName>
    <definedName name="RETEFUENTEMARZO" localSheetId="25">'PLAZOS EXOGENA'!#REF!</definedName>
    <definedName name="RETEFUENTEMARZO" localSheetId="26">#REF!</definedName>
    <definedName name="RETEFUENTEMARZO" localSheetId="19">#REF!</definedName>
    <definedName name="RETEFUENTEMARZO">#REF!</definedName>
    <definedName name="RETEFUENTEMAYO" localSheetId="25">'PLAZOS EXOGENA'!#REF!</definedName>
    <definedName name="RETEFUENTEMAYO" localSheetId="26">#REF!</definedName>
    <definedName name="RETEFUENTEMAYO" localSheetId="19">#REF!</definedName>
    <definedName name="RETEFUENTEMAYO">#REF!</definedName>
    <definedName name="RETEFUENTENOVIEMBRE" localSheetId="25">'PLAZOS EXOGENA'!#REF!</definedName>
    <definedName name="RETEFUENTENOVIEMBRE" localSheetId="26">#REF!</definedName>
    <definedName name="RETEFUENTENOVIEMBRE" localSheetId="19">#REF!</definedName>
    <definedName name="RETEFUENTENOVIEMBRE">#REF!</definedName>
    <definedName name="RETEFUENTEOCTUBRE" localSheetId="25">'PLAZOS EXOGENA'!#REF!</definedName>
    <definedName name="RETEFUENTEOCTUBRE" localSheetId="26">#REF!</definedName>
    <definedName name="RETEFUENTEOCTUBRE" localSheetId="19">#REF!</definedName>
    <definedName name="RETEFUENTEOCTUBRE">#REF!</definedName>
    <definedName name="RETEFUENTESEPTIEMBRE" localSheetId="25">'PLAZOS EXOGENA'!#REF!</definedName>
    <definedName name="RETEFUENTESEPTIEMBRE" localSheetId="26">#REF!</definedName>
    <definedName name="RETEFUENTESEPTIEMBRE" localSheetId="19">#REF!</definedName>
    <definedName name="RETEFUENTESEPTIEMBRE">#REF!</definedName>
    <definedName name="retencionfechas" localSheetId="26">#REF!</definedName>
    <definedName name="retencionfechas" localSheetId="19">#REF!</definedName>
    <definedName name="retencionfechas">#REF!</definedName>
    <definedName name="RF" localSheetId="25">'PLAZOS EXOGENA'!#REF!</definedName>
    <definedName name="RF" localSheetId="26">#REF!</definedName>
    <definedName name="RF" localSheetId="19">#REF!</definedName>
    <definedName name="RF">#REF!</definedName>
    <definedName name="RFC" localSheetId="25">'PLAZOS EXOGENA'!#REF!</definedName>
    <definedName name="RFC" localSheetId="26">#REF!</definedName>
    <definedName name="RFC" localSheetId="19">#REF!</definedName>
    <definedName name="RFC">#REF!</definedName>
    <definedName name="RG">"'file:///A:/Documents and Settings/cportellar/Configuración local/Archivos temporales de Internet/OLK29/SF RENTA NATURALES CON SOPORTES.xls'#$Patrimonio.$#REF!$#REF!"</definedName>
    <definedName name="RG___0">"'file://BCCNSIST005/Publico/gESTION mASIVA/otros subsistemas/Descripcion funcional y formularios/GUIA RENTA PN/declaracion renta PN y anexos/SF RENTA NATURALES CON SOPORTES.xls'#$Patrimonio.$#REF!$#REF!"</definedName>
    <definedName name="RG___11">"$Patrimonio.$#REF!$#REF!"</definedName>
    <definedName name="RG___19">"'file:///D:/gESTION mASIVA/otros subsistemas/Descripcion funcional y formularios/GUIA RENTA PN/declaracion renta PN y anexos/SF RENTA NATURALES CON SOPORTES.xls'#$Patrimonio.$#REF!$#REF!"</definedName>
    <definedName name="RG___2">"'file://BCCNSIST005/Publico/WINDOWS/Escritorio/MUISCA/SF RENTA NATURALES CON SOPORTES.xls'#$Patrimonio.$#REF!$#REF!"</definedName>
    <definedName name="RG___21">"'file:///D:/gESTION mASIVA/otros subsistemas/Descripcion funcional y formularios/GUIA RENTA PN/declaracion renta PN y anexos/SF RENTA NATURALES CON SOPORTES.xls'#$Patrimonio.$#REF!$#REF!"</definedName>
    <definedName name="RG___22">"'file:///D:/gESTION mASIVA/otros subsistemas/Descripcion funcional y formularios/GUIA RENTA PN/declaracion renta PN y anexos/SF RENTA NATURALES CON SOPORTES.xls'#$Patrimonio.$#REF!$#REF!"</definedName>
    <definedName name="RG___23">"'file:///D:/gESTION mASIVA/otros subsistemas/Descripcion funcional y formularios/GUIA RENTA PN/declaracion renta PN y anexos/SF RENTA NATURALES CON SOPORTES.xls'#$Patrimonio.$#REF!$#REF!"</definedName>
    <definedName name="RG___26">"'file://BCCNSIST005/Publico/gESTION mASIVA/otros subsistemas/Descripcion funcional y formularios/GUIA RENTA PN/declaracion renta PN y anexos/SF RENTA NATURALES CON SOPORTES.xls'#$Patrimonio.$#REF!$#REF!"</definedName>
    <definedName name="RG___3">"'file:///A:/Documents and Settings/cportellar/Configuración local/Archivos temporales de Internet/OLK29/SF RENTA NATURALES CON SOPORTES.xls'#$Patrimonio.$#REF!$#REF!"</definedName>
    <definedName name="RG___4">"'file:///A:/Documents and Settings/cportellar/Configuración local/Archivos temporales de Internet/OLK29/SF RENTA NATURALES CON SOPORTES.xls'#$Patrimonio.$#REF!$#REF!"</definedName>
    <definedName name="RG___5">"'file:///A:/Documents and Settings/cportellar/Configuración local/Archivos temporales de Internet/OLK29/SF RENTA NATURALES CON SOPORTES.xls'#$Patrimonio.$#REF!$#REF!"</definedName>
    <definedName name="RG___7">"'file://BCCNSIST005/Publico/gESTION mASIVA/otros subsistemas/Descripcion funcional y formularios/GUIA RENTA PN/declaracion renta PN y anexos/SF RENTA NATURALES CON SOPORTES.xls'#$Patrimonio.$#REF!$#REF!"</definedName>
    <definedName name="RG___8">"'file:///A:/Documents and Settings/cportellar/Configuración local/Archivos temporales de Internet/OLK29/SF RENTA NATURALES CON SOPORTES.xls'#$Patrimonio.$#REF!$#REF!"</definedName>
    <definedName name="RG___9">"'file:///A:/Documents and Settings/cportellar/Configuración local/Archivos temporales de Internet/OLK29/SF RENTA NATURALES CON SOPORTES.xls'#$Patrimonio.$#REF!$#REF!"</definedName>
    <definedName name="riesg" localSheetId="26">#REF!</definedName>
    <definedName name="riesg" localSheetId="19">#REF!</definedName>
    <definedName name="riesg">#REF!</definedName>
    <definedName name="Rique1" localSheetId="25">'PLAZOS EXOGENA'!#REF!</definedName>
    <definedName name="Rique1" localSheetId="26">#REF!</definedName>
    <definedName name="Rique1" localSheetId="19">#REF!</definedName>
    <definedName name="Rique1">#REF!</definedName>
    <definedName name="Rique2" localSheetId="25">'PLAZOS EXOGENA'!#REF!</definedName>
    <definedName name="Rique2" localSheetId="26">#REF!</definedName>
    <definedName name="Rique2" localSheetId="19">#REF!</definedName>
    <definedName name="Rique2">#REF!</definedName>
    <definedName name="RLG_C1C2" localSheetId="25">'PLAZOS EXOGENA'!#REF!</definedName>
    <definedName name="RLG_C1C2" localSheetId="26">#REF!</definedName>
    <definedName name="RLG_C1C2" localSheetId="19">#REF!</definedName>
    <definedName name="RLG_C1C2">#REF!</definedName>
    <definedName name="RLG_C3C4" localSheetId="25">'PLAZOS EXOGENA'!#REF!</definedName>
    <definedName name="RLG_C3C4" localSheetId="26">#REF!</definedName>
    <definedName name="RLG_C3C4" localSheetId="19">#REF!</definedName>
    <definedName name="RLG_C3C4">#REF!</definedName>
    <definedName name="RLG_EXC_SC2" localSheetId="25">'PLAZOS EXOGENA'!#REF!</definedName>
    <definedName name="RLG_EXC_SC2" localSheetId="26">#REF!</definedName>
    <definedName name="RLG_EXC_SC2" localSheetId="19">#REF!</definedName>
    <definedName name="RLG_EXC_SC2">#REF!</definedName>
    <definedName name="RLG_SC1" localSheetId="25">'PLAZOS EXOGENA'!#REF!</definedName>
    <definedName name="RLG_SC1" localSheetId="26">#REF!</definedName>
    <definedName name="RLG_SC1" localSheetId="19">#REF!</definedName>
    <definedName name="RLG_SC1">#REF!</definedName>
    <definedName name="RM" localSheetId="25">'PLAZOS EXOGENA'!#REF!</definedName>
    <definedName name="RM" localSheetId="26">#REF!</definedName>
    <definedName name="RM" localSheetId="19">#REF!</definedName>
    <definedName name="RM">#REF!</definedName>
    <definedName name="Roberto2015" localSheetId="26">#REF!</definedName>
    <definedName name="Roberto2015" localSheetId="19">#REF!</definedName>
    <definedName name="Roberto2015">#REF!</definedName>
    <definedName name="RodrigoHumberto2018" localSheetId="26">#REF!</definedName>
    <definedName name="RodrigoHumberto2018" localSheetId="19">#REF!</definedName>
    <definedName name="RodrigoHumberto2018">#REF!</definedName>
    <definedName name="RT" localSheetId="0" hidden="1">{"'S. C. B.'!$E$207"}</definedName>
    <definedName name="RT" localSheetId="25" hidden="1">{"'S. C. B.'!$E$207"}</definedName>
    <definedName name="RT" localSheetId="26">#REF!</definedName>
    <definedName name="RT" localSheetId="19">#REF!</definedName>
    <definedName name="RT">#REF!</definedName>
    <definedName name="RTE" localSheetId="26">#REF!</definedName>
    <definedName name="RTE" localSheetId="19">#REF!</definedName>
    <definedName name="RTE">#REF!</definedName>
    <definedName name="RTI" localSheetId="25">'PLAZOS EXOGENA'!#REF!</definedName>
    <definedName name="RTI" localSheetId="26">#REF!</definedName>
    <definedName name="RTI" localSheetId="19">#REF!</definedName>
    <definedName name="RTI">#REF!</definedName>
    <definedName name="S" localSheetId="25">'PLAZOS EXOGENA'!#REF!</definedName>
    <definedName name="S" localSheetId="26">#REF!</definedName>
    <definedName name="S" localSheetId="19">#REF!</definedName>
    <definedName name="S">#REF!</definedName>
    <definedName name="sala" localSheetId="25">'PLAZOS EXOGENA'!#REF!</definedName>
    <definedName name="sala" localSheetId="26">#REF!</definedName>
    <definedName name="sala" localSheetId="19">#REF!</definedName>
    <definedName name="sala">#REF!</definedName>
    <definedName name="SALARIO_FORMATO1" hidden="1">"DN_33"</definedName>
    <definedName name="SALARIO_FORMATO2" hidden="1">"DN_48657272616D69656E746120626C6F71756561646120706F72207365677572696461642E2046616C6C61206465207365677572696461642E2053652070726F6365646572E120612063657272617220457863656C2E20506F72206661766F7220636F6E746163746520612043455441"</definedName>
    <definedName name="SALARIOS" localSheetId="25">'PLAZOS EXOGENA'!#REF!</definedName>
    <definedName name="SALARIOS" localSheetId="26">#REF!</definedName>
    <definedName name="SALARIOS" localSheetId="19">#REF!</definedName>
    <definedName name="SALARIOS">#REF!</definedName>
    <definedName name="SALD_FAV" localSheetId="25">'PLAZOS EXOGENA'!#REF!</definedName>
    <definedName name="SALD_FAV" localSheetId="26">#REF!</definedName>
    <definedName name="SALD_FAV" localSheetId="19">#REF!</definedName>
    <definedName name="SALD_FAV">#REF!</definedName>
    <definedName name="saldo" localSheetId="26">#REF!</definedName>
    <definedName name="saldo" localSheetId="19">#REF!</definedName>
    <definedName name="saldo">#REF!</definedName>
    <definedName name="SalInicial_20091231" localSheetId="25">'PLAZOS EXOGENA'!#REF!</definedName>
    <definedName name="SalInicial_20091231" localSheetId="26">#REF!</definedName>
    <definedName name="SalInicial_20091231" localSheetId="19">#REF!</definedName>
    <definedName name="SalInicial_20091231">#REF!</definedName>
    <definedName name="SalMin" localSheetId="25">'PLAZOS EXOGENA'!#REF!</definedName>
    <definedName name="SalMin" localSheetId="26">#REF!</definedName>
    <definedName name="SalMin" localSheetId="19">#REF!</definedName>
    <definedName name="SalMin">#REF!</definedName>
    <definedName name="san" localSheetId="25">'PLAZOS EXOGENA'!#REF!</definedName>
    <definedName name="san" localSheetId="26">#REF!</definedName>
    <definedName name="san" localSheetId="19">#REF!</definedName>
    <definedName name="san">#REF!</definedName>
    <definedName name="scen_change" localSheetId="25" hidden="1">'PLAZOS EXOGENA'!#REF!</definedName>
    <definedName name="scen_change" localSheetId="26" hidden="1">#REF!</definedName>
    <definedName name="scen_change" localSheetId="19" hidden="1">#REF!</definedName>
    <definedName name="scen_change" hidden="1">#REF!</definedName>
    <definedName name="scen_name1" hidden="1">"arial"</definedName>
    <definedName name="scen_num" hidden="1">1</definedName>
    <definedName name="scen_user1" hidden="1">"DIRECCION DE INFORMATICA"</definedName>
    <definedName name="scen_value1" localSheetId="0" hidden="1">{"SUMINISTRO E INSTALACIÓN CANALETAS L=7.50"}</definedName>
    <definedName name="scen_value1" localSheetId="25" hidden="1">{"SUMINISTRO E INSTALACIÓN CANALETAS L=7.50"}</definedName>
    <definedName name="scen_value1" localSheetId="26" hidden="1">{"SUMINISTRO E INSTALACIÓN CANALETAS L=7.50"}</definedName>
    <definedName name="scen_value1" localSheetId="19" hidden="1">{"SUMINISTRO E INSTALACIÓN CANALETAS L=7.50"}</definedName>
    <definedName name="scen_value1" hidden="1">{"SUMINISTRO E INSTALACIÓN CANALETAS L=7.50"}</definedName>
    <definedName name="Sched_Pay" localSheetId="26">#REF!</definedName>
    <definedName name="Sched_Pay" localSheetId="19">#REF!</definedName>
    <definedName name="Sched_Pay">#REF!</definedName>
    <definedName name="Scheduled_Extra_Payments" localSheetId="26">#REF!</definedName>
    <definedName name="Scheduled_Extra_Payments" localSheetId="19">#REF!</definedName>
    <definedName name="Scheduled_Extra_Payments">#REF!</definedName>
    <definedName name="Scheduled_Interest_Rate" localSheetId="26">#REF!</definedName>
    <definedName name="Scheduled_Interest_Rate" localSheetId="19">#REF!</definedName>
    <definedName name="Scheduled_Interest_Rate">#REF!</definedName>
    <definedName name="Scheduled_Monthly_Payment" localSheetId="26">#REF!</definedName>
    <definedName name="Scheduled_Monthly_Payment" localSheetId="19">#REF!</definedName>
    <definedName name="Scheduled_Monthly_Payment">#REF!</definedName>
    <definedName name="SDS" localSheetId="25">'PLAZOS EXOGENA'!#REF!</definedName>
    <definedName name="SDS" localSheetId="26">#REF!</definedName>
    <definedName name="SDS" localSheetId="19">#REF!</definedName>
    <definedName name="SDS">#REF!</definedName>
    <definedName name="sdt" localSheetId="26">#REF!</definedName>
    <definedName name="sdt" localSheetId="19">#REF!</definedName>
    <definedName name="sdt">#REF!</definedName>
    <definedName name="SECC_DIAN" localSheetId="25">'PLAZOS EXOGENA'!#REF!</definedName>
    <definedName name="SECC_DIAN" localSheetId="26">#REF!</definedName>
    <definedName name="SECC_DIAN" localSheetId="19">#REF!</definedName>
    <definedName name="SECC_DIAN">#REF!</definedName>
    <definedName name="SEGUNDA_SET_CENTRAL" localSheetId="26">#REF!</definedName>
    <definedName name="SEGUNDA_SET_CENTRAL" localSheetId="19">#REF!</definedName>
    <definedName name="SEGUNDA_SET_CENTRAL">#REF!</definedName>
    <definedName name="SEGUNDASEPT" localSheetId="26">#REF!</definedName>
    <definedName name="SEGUNDASEPT" localSheetId="19">#REF!</definedName>
    <definedName name="SEGUNDASEPT">#REF!</definedName>
    <definedName name="seis" localSheetId="0" hidden="1">{"'S. C. B.'!$E$207"}</definedName>
    <definedName name="seis" localSheetId="26" hidden="1">{"'S. C. B.'!$E$207"}</definedName>
    <definedName name="seis" localSheetId="19" hidden="1">{"'S. C. B.'!$E$207"}</definedName>
    <definedName name="seis" hidden="1">{"'S. C. B.'!$E$207"}</definedName>
    <definedName name="seleccion" comment="seleccion de periodo de pago" localSheetId="25">'PLAZOS EXOGENA'!#REF!</definedName>
    <definedName name="seleccion" comment="seleccion de periodo de pago" localSheetId="26">#REF!</definedName>
    <definedName name="seleccion" comment="seleccion de periodo de pago" localSheetId="19">#REF!</definedName>
    <definedName name="seleccion" comment="seleccion de periodo de pago">#REF!</definedName>
    <definedName name="SEPTIEMBRE" localSheetId="25">'PLAZOS EXOGENA'!#REF!</definedName>
    <definedName name="SEPTIEMBRE" localSheetId="26">#REF!</definedName>
    <definedName name="SEPTIEMBRE" localSheetId="19">#REF!</definedName>
    <definedName name="SEPTIEMBRE">#REF!</definedName>
    <definedName name="SERIE" localSheetId="26">#REF!</definedName>
    <definedName name="SERIE" localSheetId="19">#REF!</definedName>
    <definedName name="SERIE">#REF!</definedName>
    <definedName name="SERIE2" localSheetId="26">#REF!</definedName>
    <definedName name="SERIE2" localSheetId="19">#REF!</definedName>
    <definedName name="SERIE2">#REF!</definedName>
    <definedName name="SERIE3" localSheetId="26">#REF!</definedName>
    <definedName name="SERIE3" localSheetId="19">#REF!</definedName>
    <definedName name="SERIE3">#REF!</definedName>
    <definedName name="SERIE4" localSheetId="26">#REF!</definedName>
    <definedName name="SERIE4" localSheetId="19">#REF!</definedName>
    <definedName name="SERIE4">#REF!</definedName>
    <definedName name="SERIE5" localSheetId="26">#REF!</definedName>
    <definedName name="SERIE5" localSheetId="19">#REF!</definedName>
    <definedName name="SERIE5">#REF!</definedName>
    <definedName name="SERIE6" localSheetId="26">#REF!</definedName>
    <definedName name="SERIE6" localSheetId="19">#REF!</definedName>
    <definedName name="SERIE6">#REF!</definedName>
    <definedName name="Servidores" localSheetId="26">#REF!</definedName>
    <definedName name="Servidores" localSheetId="19">#REF!</definedName>
    <definedName name="Servidores">#REF!</definedName>
    <definedName name="SESENTA" localSheetId="25">'PLAZOS EXOGENA'!#REF!,'PLAZOS EXOGENA'!#REF!</definedName>
    <definedName name="SESENTA" localSheetId="26">#REF!,#REF!</definedName>
    <definedName name="SESENTA" localSheetId="19">#REF!,#REF!</definedName>
    <definedName name="SESENTA">#REF!,#REF!</definedName>
    <definedName name="SETENTA" localSheetId="25">'PLAZOS EXOGENA'!#REF!,'PLAZOS EXOGENA'!#REF!</definedName>
    <definedName name="SETENTA" localSheetId="26">#REF!,#REF!</definedName>
    <definedName name="SETENTA" localSheetId="19">#REF!,#REF!</definedName>
    <definedName name="SETENTA">#REF!,#REF!</definedName>
    <definedName name="SI" localSheetId="25">'PLAZOS EXOGENA'!#REF!</definedName>
    <definedName name="SI" localSheetId="26">#REF!</definedName>
    <definedName name="SI" localSheetId="19">#REF!</definedName>
    <definedName name="SI">#REF!</definedName>
    <definedName name="siete" localSheetId="0" hidden="1">{"'S. C. B.'!$E$207"}</definedName>
    <definedName name="siete" localSheetId="26" hidden="1">{"'S. C. B.'!$E$207"}</definedName>
    <definedName name="siete" localSheetId="19" hidden="1">{"'S. C. B.'!$E$207"}</definedName>
    <definedName name="siete" hidden="1">{"'S. C. B.'!$E$207"}</definedName>
    <definedName name="SIM" localSheetId="25">'PLAZOS EXOGENA'!#REF!</definedName>
    <definedName name="SIM" localSheetId="26">#REF!</definedName>
    <definedName name="SIM" localSheetId="19">#REF!</definedName>
    <definedName name="SIM">#REF!</definedName>
    <definedName name="Síno" localSheetId="25">'PLAZOS EXOGENA'!#REF!</definedName>
    <definedName name="Síno" localSheetId="26">#REF!</definedName>
    <definedName name="Síno" localSheetId="19">#REF!</definedName>
    <definedName name="Síno">#REF!</definedName>
    <definedName name="sk" localSheetId="26">#REF!</definedName>
    <definedName name="sk" localSheetId="19">#REF!</definedName>
    <definedName name="sk">#REF!</definedName>
    <definedName name="SMMLV" localSheetId="25">'PLAZOS EXOGENA'!#REF!</definedName>
    <definedName name="SMMLV" localSheetId="26">#REF!</definedName>
    <definedName name="SMMLV" localSheetId="19">#REF!</definedName>
    <definedName name="SMMLV">#REF!</definedName>
    <definedName name="SMMLV_2" localSheetId="25">'PLAZOS EXOGENA'!#REF!</definedName>
    <definedName name="SMMLV_2" localSheetId="26">#REF!</definedName>
    <definedName name="SMMLV_2" localSheetId="19">#REF!</definedName>
    <definedName name="SMMLV_2">#REF!</definedName>
    <definedName name="SMMLV_3" localSheetId="25">'PLAZOS EXOGENA'!#REF!</definedName>
    <definedName name="SMMLV_3" localSheetId="26">#REF!</definedName>
    <definedName name="SMMLV_3" localSheetId="19">#REF!</definedName>
    <definedName name="SMMLV_3">#REF!</definedName>
    <definedName name="SMMLV_4" localSheetId="25">'PLAZOS EXOGENA'!#REF!</definedName>
    <definedName name="SMMLV_4" localSheetId="26">#REF!</definedName>
    <definedName name="SMMLV_4" localSheetId="19">#REF!</definedName>
    <definedName name="SMMLV_4">#REF!</definedName>
    <definedName name="SMMLV_5" localSheetId="25">'PLAZOS EXOGENA'!#REF!</definedName>
    <definedName name="SMMLV_5" localSheetId="26">#REF!</definedName>
    <definedName name="SMMLV_5" localSheetId="19">#REF!</definedName>
    <definedName name="SMMLV_5">#REF!</definedName>
    <definedName name="SMMLV_6" localSheetId="25">'PLAZOS EXOGENA'!#REF!</definedName>
    <definedName name="SMMLV_6" localSheetId="26">#REF!</definedName>
    <definedName name="SMMLV_6" localSheetId="19">#REF!</definedName>
    <definedName name="SMMLV_6">#REF!</definedName>
    <definedName name="SN" localSheetId="25">'PLAZOS EXOGENA'!#REF!</definedName>
    <definedName name="SN" localSheetId="26">#REF!</definedName>
    <definedName name="SN" localSheetId="19">#REF!</definedName>
    <definedName name="SN">#REF!</definedName>
    <definedName name="SOBRA_FALTA" localSheetId="26">#REF!</definedName>
    <definedName name="SOBRA_FALTA" localSheetId="19">#REF!</definedName>
    <definedName name="SOBRA_FALTA">#REF!</definedName>
    <definedName name="solver_drv" hidden="1">1</definedName>
    <definedName name="solver_est" hidden="1">1</definedName>
    <definedName name="solver_itr" hidden="1">100</definedName>
    <definedName name="solver_lin" hidden="1">0</definedName>
    <definedName name="solver_num" hidden="1">0</definedName>
    <definedName name="solver_nwt" hidden="1">1</definedName>
    <definedName name="solver_pre" hidden="1">0.000001</definedName>
    <definedName name="solver_scl" hidden="1">0</definedName>
    <definedName name="solver_sho" hidden="1">0</definedName>
    <definedName name="solver_tim" hidden="1">100</definedName>
    <definedName name="solver_tmp" hidden="1">#NULL!</definedName>
    <definedName name="solver_tol" hidden="1">0.05</definedName>
    <definedName name="solver_typ" hidden="1">1</definedName>
    <definedName name="solver_val" hidden="1">999999999</definedName>
    <definedName name="SS" localSheetId="25">'PLAZOS EXOGENA'!#REF!</definedName>
    <definedName name="SS" localSheetId="26">#REF!</definedName>
    <definedName name="SS" localSheetId="19">#REF!</definedName>
    <definedName name="SS">#REF!</definedName>
    <definedName name="SSCFIN" localSheetId="26">#REF!</definedName>
    <definedName name="SSCFIN" localSheetId="19">#REF!</definedName>
    <definedName name="SSCFIN">#REF!</definedName>
    <definedName name="SSCINI" localSheetId="26">#REF!</definedName>
    <definedName name="SSCINI" localSheetId="19">#REF!</definedName>
    <definedName name="SSCINI">#REF!</definedName>
    <definedName name="SSI" localSheetId="25">'PLAZOS EXOGENA'!#REF!</definedName>
    <definedName name="SSI" localSheetId="26">#REF!</definedName>
    <definedName name="SSI" localSheetId="19">#REF!</definedName>
    <definedName name="SSI">#REF!</definedName>
    <definedName name="SSII" localSheetId="25">'PLAZOS EXOGENA'!#REF!</definedName>
    <definedName name="SSII" localSheetId="26">#REF!</definedName>
    <definedName name="SSII" localSheetId="19">#REF!</definedName>
    <definedName name="SSII">#REF!</definedName>
    <definedName name="Subactivos" localSheetId="26">#REF!</definedName>
    <definedName name="Subactivos" localSheetId="19">#REF!</definedName>
    <definedName name="Subactivos">#REF!</definedName>
    <definedName name="Sumarias" localSheetId="26">#REF!</definedName>
    <definedName name="Sumarias" localSheetId="19">#REF!</definedName>
    <definedName name="Sumarias">#REF!</definedName>
    <definedName name="t" localSheetId="0" hidden="1">{"'S. C. B.'!$E$207"}</definedName>
    <definedName name="t" localSheetId="25" hidden="1">{"'S. C. B.'!$E$207"}</definedName>
    <definedName name="t" localSheetId="26" hidden="1">{"'S. C. B.'!$E$207"}</definedName>
    <definedName name="t" localSheetId="19" hidden="1">{"'S. C. B.'!$E$207"}</definedName>
    <definedName name="t" hidden="1">{"'S. C. B.'!$E$207"}</definedName>
    <definedName name="tablax" localSheetId="26">#REF!</definedName>
    <definedName name="tablax" localSheetId="19">#REF!</definedName>
    <definedName name="tablax">#REF!</definedName>
    <definedName name="TARIFABIMESTRE" localSheetId="26">#REF!,#REF!,#REF!</definedName>
    <definedName name="TARIFABIMESTRE" localSheetId="19">#REF!,#REF!,#REF!</definedName>
    <definedName name="TARIFABIMESTRE">#REF!,#REF!,#REF!</definedName>
    <definedName name="Tarifas" localSheetId="26">#REF!</definedName>
    <definedName name="Tarifas" localSheetId="19">#REF!</definedName>
    <definedName name="Tarifas">#REF!</definedName>
    <definedName name="TARIFAS_ICA" localSheetId="25">'PLAZOS EXOGENA'!#REF!</definedName>
    <definedName name="TARIFAS_ICA" localSheetId="26">#REF!</definedName>
    <definedName name="TARIFAS_ICA" localSheetId="19">#REF!</definedName>
    <definedName name="TARIFAS_ICA">#REF!</definedName>
    <definedName name="TB_EXPORTA" localSheetId="26">#REF!</definedName>
    <definedName name="TB_EXPORTA" localSheetId="19">#REF!</definedName>
    <definedName name="TB_EXPORTA">#REF!</definedName>
    <definedName name="team" localSheetId="26">#REF!</definedName>
    <definedName name="team" localSheetId="19">#REF!</definedName>
    <definedName name="team">#REF!</definedName>
    <definedName name="TEE" localSheetId="25">'PLAZOS EXOGENA'!#REF!</definedName>
    <definedName name="TEE" localSheetId="26">#REF!</definedName>
    <definedName name="TEE" localSheetId="19">#REF!</definedName>
    <definedName name="TEE">#REF!</definedName>
    <definedName name="TER" localSheetId="25">'PLAZOS EXOGENA'!#REF!</definedName>
    <definedName name="TER" localSheetId="26">#REF!</definedName>
    <definedName name="TER" localSheetId="19">#REF!</definedName>
    <definedName name="TER">#REF!</definedName>
    <definedName name="TERCEROS" localSheetId="25">'PLAZOS EXOGENA'!#REF!</definedName>
    <definedName name="TERCEROS" localSheetId="26">#REF!</definedName>
    <definedName name="TERCEROS" localSheetId="19">#REF!</definedName>
    <definedName name="TERCEROS">#REF!</definedName>
    <definedName name="Termnegociacion" localSheetId="26">#REF!</definedName>
    <definedName name="Termnegociacion" localSheetId="19">#REF!</definedName>
    <definedName name="Termnegociacion">#REF!</definedName>
    <definedName name="TESV" localSheetId="0" hidden="1">{"'S. C. B.'!$E$207"}</definedName>
    <definedName name="TESV" localSheetId="25" hidden="1">{"'S. C. B.'!$E$207"}</definedName>
    <definedName name="TESV" localSheetId="26" hidden="1">{"'S. C. B.'!$E$207"}</definedName>
    <definedName name="TESV" localSheetId="19" hidden="1">{"'S. C. B.'!$E$207"}</definedName>
    <definedName name="TESV" hidden="1">{"'S. C. B.'!$E$207"}</definedName>
    <definedName name="TextRefCopyRangeCount" hidden="1">3</definedName>
    <definedName name="tid" localSheetId="0" hidden="1">{"'S. C. B.'!$E$207"}</definedName>
    <definedName name="tid" localSheetId="25" hidden="1">{"'S. C. B.'!$E$207"}</definedName>
    <definedName name="tid" localSheetId="26" hidden="1">{"'S. C. B.'!$E$207"}</definedName>
    <definedName name="tid" localSheetId="19" hidden="1">{"'S. C. B.'!$E$207"}</definedName>
    <definedName name="tid" hidden="1">{"'S. C. B.'!$E$207"}</definedName>
    <definedName name="TIPO_CBTE" localSheetId="25">'PLAZOS EXOGENA'!#REF!</definedName>
    <definedName name="TIPO_CBTE" localSheetId="26">#REF!</definedName>
    <definedName name="TIPO_CBTE" localSheetId="19">#REF!</definedName>
    <definedName name="TIPO_CBTE">#REF!</definedName>
    <definedName name="TIPO_DCTO" localSheetId="26">#REF!</definedName>
    <definedName name="TIPO_DCTO" localSheetId="19">#REF!</definedName>
    <definedName name="TIPO_DCTO">#REF!</definedName>
    <definedName name="Tipo_de_Persona" localSheetId="26">#REF!</definedName>
    <definedName name="Tipo_de_Persona" localSheetId="19">#REF!</definedName>
    <definedName name="Tipo_de_Persona">#REF!</definedName>
    <definedName name="TIPOCONTRIBNM" localSheetId="26">#REF!</definedName>
    <definedName name="TIPOCONTRIBNM" localSheetId="19">#REF!</definedName>
    <definedName name="TIPOCONTRIBNM">#REF!</definedName>
    <definedName name="Tipodearrendamiento" localSheetId="26">#REF!</definedName>
    <definedName name="Tipodearrendamiento" localSheetId="19">#REF!</definedName>
    <definedName name="Tipodearrendamiento">#REF!</definedName>
    <definedName name="TIPPUC" localSheetId="26">#REF!</definedName>
    <definedName name="TIPPUC" localSheetId="19">#REF!</definedName>
    <definedName name="TIPPUC">#REF!</definedName>
    <definedName name="TIPPUCNM" localSheetId="26">#REF!</definedName>
    <definedName name="TIPPUCNM" localSheetId="19">#REF!</definedName>
    <definedName name="TIPPUCNM">#REF!</definedName>
    <definedName name="Titulo1" localSheetId="26">#REF!</definedName>
    <definedName name="Titulo1" localSheetId="19">#REF!</definedName>
    <definedName name="Titulo1">#REF!</definedName>
    <definedName name="titulo2" localSheetId="26">#REF!</definedName>
    <definedName name="titulo2" localSheetId="19">#REF!</definedName>
    <definedName name="titulo2">#REF!</definedName>
    <definedName name="TOTAL" localSheetId="26">#REF!</definedName>
    <definedName name="TOTAL" localSheetId="19">#REF!</definedName>
    <definedName name="TOTAL">#REF!</definedName>
    <definedName name="TOTAL_ING_C1" localSheetId="25">'PLAZOS EXOGENA'!#REF!</definedName>
    <definedName name="TOTAL_ING_C1" localSheetId="26">#REF!</definedName>
    <definedName name="TOTAL_ING_C1" localSheetId="19">#REF!</definedName>
    <definedName name="TOTAL_ING_C1">#REF!</definedName>
    <definedName name="TOTAL_ING_C2" localSheetId="25">'PLAZOS EXOGENA'!#REF!</definedName>
    <definedName name="TOTAL_ING_C2" localSheetId="26">#REF!</definedName>
    <definedName name="TOTAL_ING_C2" localSheetId="19">#REF!</definedName>
    <definedName name="TOTAL_ING_C2">#REF!</definedName>
    <definedName name="TOTAL_ING_C3" localSheetId="25">'PLAZOS EXOGENA'!#REF!</definedName>
    <definedName name="TOTAL_ING_C3" localSheetId="26">#REF!</definedName>
    <definedName name="TOTAL_ING_C3" localSheetId="19">#REF!</definedName>
    <definedName name="TOTAL_ING_C3">#REF!</definedName>
    <definedName name="TOTAL_ING_C4" localSheetId="25">'PLAZOS EXOGENA'!#REF!</definedName>
    <definedName name="TOTAL_ING_C4" localSheetId="26">#REF!</definedName>
    <definedName name="TOTAL_ING_C4" localSheetId="19">#REF!</definedName>
    <definedName name="TOTAL_ING_C4">#REF!</definedName>
    <definedName name="TOTAL_ING_C5" localSheetId="25">'PLAZOS EXOGENA'!#REF!</definedName>
    <definedName name="TOTAL_ING_C5" localSheetId="26">#REF!</definedName>
    <definedName name="TOTAL_ING_C5" localSheetId="19">#REF!</definedName>
    <definedName name="TOTAL_ING_C5">#REF!</definedName>
    <definedName name="Total_Interest" localSheetId="26">#REF!</definedName>
    <definedName name="Total_Interest" localSheetId="19">#REF!</definedName>
    <definedName name="Total_Interest">#REF!</definedName>
    <definedName name="Total_Pay" localSheetId="26">#REF!</definedName>
    <definedName name="Total_Pay" localSheetId="19">#REF!</definedName>
    <definedName name="Total_Pay">#REF!</definedName>
    <definedName name="Total_Payment" localSheetId="0">Scheduled_Payment+Extra_Payment</definedName>
    <definedName name="Total_Payment" localSheetId="1">Scheduled_Payment+Extra_Payment</definedName>
    <definedName name="Total_Payment" localSheetId="26">Scheduled_Payment+Extra_Payment</definedName>
    <definedName name="Total_Payment" localSheetId="19">Scheduled_Payment+Extra_Payment</definedName>
    <definedName name="Total_Payment">Scheduled_Payment+Extra_Payment</definedName>
    <definedName name="TOTAL2" localSheetId="26">#REF!</definedName>
    <definedName name="TOTAL2" localSheetId="19">#REF!</definedName>
    <definedName name="TOTAL2">#REF!</definedName>
    <definedName name="TOTAL3" localSheetId="26">#REF!</definedName>
    <definedName name="TOTAL3" localSheetId="19">#REF!</definedName>
    <definedName name="TOTAL3">#REF!</definedName>
    <definedName name="TOTAL5" localSheetId="26">#REF!</definedName>
    <definedName name="TOTAL5" localSheetId="19">#REF!</definedName>
    <definedName name="TOTAL5">#REF!</definedName>
    <definedName name="transporte" localSheetId="25">'PLAZOS EXOGENA'!#REF!</definedName>
    <definedName name="transporte" localSheetId="26">#REF!</definedName>
    <definedName name="transporte" localSheetId="19">#REF!</definedName>
    <definedName name="transporte">#REF!</definedName>
    <definedName name="trece" localSheetId="0" hidden="1">{"'S. C. B.'!$E$207"}</definedName>
    <definedName name="trece" localSheetId="26" hidden="1">{"'S. C. B.'!$E$207"}</definedName>
    <definedName name="trece" localSheetId="19" hidden="1">{"'S. C. B.'!$E$207"}</definedName>
    <definedName name="trece" hidden="1">{"'S. C. B.'!$E$207"}</definedName>
    <definedName name="TREINTA" localSheetId="25">'PLAZOS EXOGENA'!#REF!,'PLAZOS EXOGENA'!#REF!</definedName>
    <definedName name="TREINTA" localSheetId="26">#REF!,#REF!</definedName>
    <definedName name="TREINTA" localSheetId="19">#REF!,#REF!</definedName>
    <definedName name="TREINTA">#REF!,#REF!</definedName>
    <definedName name="tres" localSheetId="26" hidden="1">#REF!</definedName>
    <definedName name="tres" localSheetId="19" hidden="1">#REF!</definedName>
    <definedName name="tres" hidden="1">#REF!</definedName>
    <definedName name="u_TEMPORAL_VILLAREAL" localSheetId="26">#REF!</definedName>
    <definedName name="u_TEMPORAL_VILLAREAL" localSheetId="19">#REF!</definedName>
    <definedName name="u_TEMPORAL_VILLAREAL">#REF!</definedName>
    <definedName name="UNION_TEMPORAL" localSheetId="26">#REF!</definedName>
    <definedName name="UNION_TEMPORAL" localSheetId="19">#REF!</definedName>
    <definedName name="UNION_TEMPORAL">#REF!</definedName>
    <definedName name="uno" localSheetId="26" hidden="1">#REF!</definedName>
    <definedName name="uno" localSheetId="19" hidden="1">#REF!</definedName>
    <definedName name="uno" hidden="1">#REF!</definedName>
    <definedName name="UsuarioMG" localSheetId="25">'PLAZOS EXOGENA'!#REF!</definedName>
    <definedName name="UsuarioMG" localSheetId="26">#REF!</definedName>
    <definedName name="UsuarioMG" localSheetId="19">#REF!</definedName>
    <definedName name="UsuarioMG">#REF!</definedName>
    <definedName name="Usuarios" localSheetId="25">'PLAZOS EXOGENA'!#REF!</definedName>
    <definedName name="Usuarios" localSheetId="26">#REF!</definedName>
    <definedName name="Usuarios" localSheetId="19">#REF!</definedName>
    <definedName name="Usuarios">#REF!</definedName>
    <definedName name="UVT" localSheetId="25">'PLAZOS EXOGENA'!#REF!</definedName>
    <definedName name="UVT" localSheetId="26">#REF!</definedName>
    <definedName name="UVT" localSheetId="19">#REF!</definedName>
    <definedName name="UVT">#REF!</definedName>
    <definedName name="UVT_FORMATO1" hidden="1">"DN_38663639313230642D643362352D343337362D393335632D653434363939323666616636"</definedName>
    <definedName name="UVT_FORMATO2" hidden="1">"DN_3434333639"</definedName>
    <definedName name="UVT_FORMATO3" hidden="1">"DN_3434333639"</definedName>
    <definedName name="UVT_FORMATO4" hidden="1">"DN_3434333637"</definedName>
    <definedName name="V" localSheetId="25">'PLAZOS EXOGENA'!#REF!</definedName>
    <definedName name="V" localSheetId="26">#REF!</definedName>
    <definedName name="V" localSheetId="19">#REF!</definedName>
    <definedName name="V">#REF!</definedName>
    <definedName name="V1_" localSheetId="25">'PLAZOS EXOGENA'!#REF!</definedName>
    <definedName name="V1_" localSheetId="26">#REF!</definedName>
    <definedName name="V1_" localSheetId="19">#REF!</definedName>
    <definedName name="V1_">#REF!</definedName>
    <definedName name="V1E" localSheetId="26">#REF!</definedName>
    <definedName name="V1E" localSheetId="19">#REF!</definedName>
    <definedName name="V1E">#REF!</definedName>
    <definedName name="V2_" localSheetId="25">'PLAZOS EXOGENA'!#REF!</definedName>
    <definedName name="V2_" localSheetId="26">#REF!</definedName>
    <definedName name="V2_" localSheetId="19">#REF!</definedName>
    <definedName name="V2_">#REF!</definedName>
    <definedName name="V2E" localSheetId="26">#REF!</definedName>
    <definedName name="V2E" localSheetId="19">#REF!</definedName>
    <definedName name="V2E">#REF!</definedName>
    <definedName name="V3E" localSheetId="26">#REF!</definedName>
    <definedName name="V3E" localSheetId="19">#REF!</definedName>
    <definedName name="V3E">#REF!</definedName>
    <definedName name="VALOR" localSheetId="26">#REF!</definedName>
    <definedName name="VALOR" localSheetId="19">#REF!</definedName>
    <definedName name="VALOR">#REF!</definedName>
    <definedName name="Valor_de_Adquisición" localSheetId="25">'PLAZOS EXOGENA'!#REF!</definedName>
    <definedName name="Valor_de_Adquisición" localSheetId="26">#REF!</definedName>
    <definedName name="Valor_de_Adquisición" localSheetId="19">#REF!</definedName>
    <definedName name="Valor_de_Adquisición">#REF!</definedName>
    <definedName name="ValorContableDatosBase" localSheetId="25">'PLAZOS EXOGENA'!#REF!</definedName>
    <definedName name="ValorContableDatosBase" localSheetId="26">#REF!</definedName>
    <definedName name="ValorContableDatosBase" localSheetId="19">#REF!</definedName>
    <definedName name="ValorContableDatosBase">#REF!</definedName>
    <definedName name="ValorFiscalDatosBase" localSheetId="25">'PLAZOS EXOGENA'!#REF!</definedName>
    <definedName name="ValorFiscalDatosBase" localSheetId="26">#REF!</definedName>
    <definedName name="ValorFiscalDatosBase" localSheetId="19">#REF!</definedName>
    <definedName name="ValorFiscalDatosBase">#REF!</definedName>
    <definedName name="ValorIngresosQueNoConstituyenRentaNiGananciaOcasionalDATOSBASE" localSheetId="25">'PLAZOS EXOGENA'!#REF!</definedName>
    <definedName name="ValorIngresosQueNoConstituyenRentaNiGananciaOcasionalDATOSBASE" localSheetId="26">#REF!</definedName>
    <definedName name="ValorIngresosQueNoConstituyenRentaNiGananciaOcasionalDATOSBASE" localSheetId="19">#REF!</definedName>
    <definedName name="ValorIngresosQueNoConstituyenRentaNiGananciaOcasionalDATOSBASE">#REF!</definedName>
    <definedName name="ValorIngresosSuceptiblesDeConstituirGananciasOcasionalesDATOSBASE" localSheetId="25">'PLAZOS EXOGENA'!#REF!</definedName>
    <definedName name="ValorIngresosSuceptiblesDeConstituirGananciasOcasionalesDATOSBASE" localSheetId="26">#REF!</definedName>
    <definedName name="ValorIngresosSuceptiblesDeConstituirGananciasOcasionalesDATOSBASE" localSheetId="19">#REF!</definedName>
    <definedName name="ValorIngresosSuceptiblesDeConstituirGananciasOcasionalesDATOSBASE">#REF!</definedName>
    <definedName name="ValorIngresosSusceptiblesDeConstituirRentaExentaDATOSBASE" localSheetId="25">'PLAZOS EXOGENA'!#REF!</definedName>
    <definedName name="ValorIngresosSusceptiblesDeConstituirRentaExentaDATOSBASE" localSheetId="26">#REF!</definedName>
    <definedName name="ValorIngresosSusceptiblesDeConstituirRentaExentaDATOSBASE" localSheetId="19">#REF!</definedName>
    <definedName name="ValorIngresosSusceptiblesDeConstituirRentaExentaDATOSBASE">#REF!</definedName>
    <definedName name="Values_Entered" localSheetId="0">IF(Loan_Amount*Interest_Rate*Loan_Years*Loan_Start&gt;0,1,0)</definedName>
    <definedName name="Values_Entered" localSheetId="26">IF(PUC_EXÓGENA!Loan_Amount*PUC_EXÓGENA!Interest_Rate*PUC_EXÓGENA!Loan_Years*PUC_EXÓGENA!Loan_Start&gt;0,1,0)</definedName>
    <definedName name="Values_Entered" localSheetId="19">IF('Tipo Dto.'!Loan_Amount*'Tipo Dto.'!Interest_Rate*'Tipo Dto.'!Loan_Years*'Tipo Dto.'!Loan_Start&gt;0,1,0)</definedName>
    <definedName name="Values_Entered">IF(Loan_Amount*Interest_Rate*Loan_Years*Loan_Start&gt;0,1,0)</definedName>
    <definedName name="valuevx">42.314159</definedName>
    <definedName name="VEINTE" localSheetId="25">'PLAZOS EXOGENA'!#REF!,'PLAZOS EXOGENA'!#REF!</definedName>
    <definedName name="VEINTE" localSheetId="26">#REF!,#REF!</definedName>
    <definedName name="VEINTE" localSheetId="19">#REF!,#REF!</definedName>
    <definedName name="VEINTE">#REF!,#REF!</definedName>
    <definedName name="Vencimiento1" localSheetId="25">'PLAZOS EXOGENA'!#REF!</definedName>
    <definedName name="Vencimiento1" localSheetId="26">#REF!</definedName>
    <definedName name="Vencimiento1" localSheetId="19">#REF!</definedName>
    <definedName name="Vencimiento1">#REF!</definedName>
    <definedName name="Vencimiento2" localSheetId="25">'PLAZOS EXOGENA'!#REF!</definedName>
    <definedName name="Vencimiento2" localSheetId="26">#REF!</definedName>
    <definedName name="Vencimiento2" localSheetId="19">#REF!</definedName>
    <definedName name="Vencimiento2">#REF!</definedName>
    <definedName name="Vencimientos" localSheetId="25">'PLAZOS EXOGENA'!#REF!</definedName>
    <definedName name="Vencimientos" localSheetId="26">#REF!</definedName>
    <definedName name="Vencimientos" localSheetId="19">#REF!</definedName>
    <definedName name="Vencimientos">#REF!</definedName>
    <definedName name="VENTA" localSheetId="0" hidden="1">{"'S. C. B.'!$E$207"}</definedName>
    <definedName name="VENTA" localSheetId="25" hidden="1">{"'S. C. B.'!$E$207"}</definedName>
    <definedName name="VENTA" localSheetId="26" hidden="1">{"'S. C. B.'!$E$207"}</definedName>
    <definedName name="VENTA" localSheetId="19" hidden="1">{"'S. C. B.'!$E$207"}</definedName>
    <definedName name="VENTA" hidden="1">{"'S. C. B.'!$E$207"}</definedName>
    <definedName name="VENTAS" localSheetId="0" hidden="1">{"'S. C. B.'!$E$207"}</definedName>
    <definedName name="VENTAS" localSheetId="25" hidden="1">{"'S. C. B.'!$E$207"}</definedName>
    <definedName name="VENTAS" localSheetId="26" hidden="1">{"'S. C. B.'!$E$207"}</definedName>
    <definedName name="VENTAS" localSheetId="19" hidden="1">{"'S. C. B.'!$E$207"}</definedName>
    <definedName name="VENTAS" hidden="1">{"'S. C. B.'!$E$207"}</definedName>
    <definedName name="Vicente2017" localSheetId="26">#REF!</definedName>
    <definedName name="Vicente2017" localSheetId="19">#REF!</definedName>
    <definedName name="Vicente2017">#REF!</definedName>
    <definedName name="Vicente2018" localSheetId="26">#REF!</definedName>
    <definedName name="Vicente2018" localSheetId="19">#REF!</definedName>
    <definedName name="Vicente2018">#REF!</definedName>
    <definedName name="Vida_Util" localSheetId="25">'PLAZOS EXOGENA'!#REF!</definedName>
    <definedName name="Vida_Util" localSheetId="26">#REF!</definedName>
    <definedName name="Vida_Util" localSheetId="19">#REF!</definedName>
    <definedName name="Vida_Util">#REF!</definedName>
    <definedName name="Vivienda" localSheetId="26">#REF!</definedName>
    <definedName name="Vivienda" localSheetId="19">#REF!</definedName>
    <definedName name="Vivienda">#REF!</definedName>
    <definedName name="VIVIENDA_HABITACION" localSheetId="25">'PLAZOS EXOGENA'!#REF!</definedName>
    <definedName name="VIVIENDA_HABITACION" localSheetId="26">#REF!</definedName>
    <definedName name="VIVIENDA_HABITACION" localSheetId="19">#REF!</definedName>
    <definedName name="VIVIENDA_HABITACION">#REF!</definedName>
    <definedName name="VLADI" localSheetId="26">#REF!</definedName>
    <definedName name="VLADI" localSheetId="19">#REF!</definedName>
    <definedName name="VLADI">#REF!</definedName>
    <definedName name="VPND" localSheetId="25">'PLAZOS EXOGENA'!#REF!</definedName>
    <definedName name="VPND" localSheetId="26">#REF!</definedName>
    <definedName name="VPND" localSheetId="19">#REF!</definedName>
    <definedName name="VPND">#REF!</definedName>
    <definedName name="VR" localSheetId="25">'PLAZOS EXOGENA'!#REF!</definedName>
    <definedName name="VR" localSheetId="26">#REF!</definedName>
    <definedName name="VR" localSheetId="19">#REF!</definedName>
    <definedName name="VR">#REF!</definedName>
    <definedName name="VTA" localSheetId="0" hidden="1">{"'S. C. B.'!$E$207"}</definedName>
    <definedName name="VTA" localSheetId="25" hidden="1">{"'S. C. B.'!$E$207"}</definedName>
    <definedName name="VTA" localSheetId="26" hidden="1">{"'S. C. B.'!$E$207"}</definedName>
    <definedName name="VTA" localSheetId="19" hidden="1">{"'S. C. B.'!$E$207"}</definedName>
    <definedName name="VTA" hidden="1">{"'S. C. B.'!$E$207"}</definedName>
    <definedName name="W" localSheetId="25">'PLAZOS EXOGENA'!#REF!</definedName>
    <definedName name="W" localSheetId="26">#REF!</definedName>
    <definedName name="W" localSheetId="19">#REF!</definedName>
    <definedName name="W">#REF!</definedName>
    <definedName name="wiliam" localSheetId="26">#REF!</definedName>
    <definedName name="wiliam" localSheetId="19">#REF!</definedName>
    <definedName name="wiliam">#REF!</definedName>
    <definedName name="wrn.Aging._.and._.Trend._.Analysis." localSheetId="0" hidden="1">{#N/A,#N/A,FALSE,"Aging Summary";#N/A,#N/A,FALSE,"Ratio Analysis";#N/A,#N/A,FALSE,"Test 120 Day Accts";#N/A,#N/A,FALSE,"Tickmarks"}</definedName>
    <definedName name="wrn.Aging._.and._.Trend._.Analysis." localSheetId="25" hidden="1">{#N/A,#N/A,FALSE,"Aging Summary";#N/A,#N/A,FALSE,"Ratio Analysis";#N/A,#N/A,FALSE,"Test 120 Day Accts";#N/A,#N/A,FALSE,"Tickmarks"}</definedName>
    <definedName name="wrn.Aging._.and._.Trend._.Analysis." localSheetId="26" hidden="1">{#N/A,#N/A,FALSE,"Aging Summary";#N/A,#N/A,FALSE,"Ratio Analysis";#N/A,#N/A,FALSE,"Test 120 Day Accts";#N/A,#N/A,FALSE,"Tickmarks"}</definedName>
    <definedName name="wrn.Aging._.and._.Trend._.Analysis." localSheetId="19" hidden="1">{#N/A,#N/A,FALSE,"Aging Summary";#N/A,#N/A,FALSE,"Ratio Analysis";#N/A,#N/A,FALSE,"Test 120 Day Accts";#N/A,#N/A,FALSE,"Tickmarks"}</definedName>
    <definedName name="wrn.Aging._.and._.Trend._.Analysis." hidden="1">{#N/A,#N/A,FALSE,"Aging Summary";#N/A,#N/A,FALSE,"Ratio Analysis";#N/A,#N/A,FALSE,"Test 120 Day Accts";#N/A,#N/A,FALSE,"Tickmarks"}</definedName>
    <definedName name="X" localSheetId="25">'PLAZOS EXOGENA'!#REF!</definedName>
    <definedName name="X" localSheetId="26">#REF!</definedName>
    <definedName name="X" localSheetId="19">#REF!</definedName>
    <definedName name="X">#REF!</definedName>
    <definedName name="XRefActiveRow" localSheetId="25" hidden="1">'PLAZOS EXOGENA'!#REF!</definedName>
    <definedName name="XRefActiveRow" localSheetId="26" hidden="1">#REF!</definedName>
    <definedName name="XRefActiveRow" localSheetId="19" hidden="1">#REF!</definedName>
    <definedName name="XRefActiveRow" hidden="1">#REF!</definedName>
    <definedName name="XRefColumnsCount" hidden="1">0</definedName>
    <definedName name="XRefCopy1" localSheetId="25" hidden="1">'PLAZOS EXOGENA'!#REF!</definedName>
    <definedName name="XRefCopy1" localSheetId="26" hidden="1">#REF!</definedName>
    <definedName name="XRefCopy1" localSheetId="19" hidden="1">#REF!</definedName>
    <definedName name="XRefCopy1" hidden="1">#REF!</definedName>
    <definedName name="XRefCopy1Row" localSheetId="25" hidden="1">'PLAZOS EXOGENA'!#REF!</definedName>
    <definedName name="XRefCopy1Row" localSheetId="26" hidden="1">#REF!</definedName>
    <definedName name="XRefCopy1Row" localSheetId="19" hidden="1">#REF!</definedName>
    <definedName name="XRefCopy1Row" hidden="1">#REF!</definedName>
    <definedName name="XRefCopy2" localSheetId="25" hidden="1">'PLAZOS EXOGENA'!#REF!</definedName>
    <definedName name="XRefCopy2" localSheetId="26" hidden="1">#REF!</definedName>
    <definedName name="XRefCopy2" localSheetId="19" hidden="1">#REF!</definedName>
    <definedName name="XRefCopy2" hidden="1">#REF!</definedName>
    <definedName name="XRefCopy2Row" localSheetId="25" hidden="1">'PLAZOS EXOGENA'!#REF!</definedName>
    <definedName name="XRefCopy2Row" localSheetId="26" hidden="1">#REF!</definedName>
    <definedName name="XRefCopy2Row" localSheetId="19" hidden="1">#REF!</definedName>
    <definedName name="XRefCopy2Row" hidden="1">#REF!</definedName>
    <definedName name="XRefCopy3" localSheetId="25" hidden="1">'PLAZOS EXOGENA'!#REF!</definedName>
    <definedName name="XRefCopy3" localSheetId="26" hidden="1">#REF!</definedName>
    <definedName name="XRefCopy3" localSheetId="19" hidden="1">#REF!</definedName>
    <definedName name="XRefCopy3" hidden="1">#REF!</definedName>
    <definedName name="XRefCopy3Row" localSheetId="25" hidden="1">'PLAZOS EXOGENA'!#REF!</definedName>
    <definedName name="XRefCopy3Row" localSheetId="26" hidden="1">#REF!</definedName>
    <definedName name="XRefCopy3Row" localSheetId="19" hidden="1">#REF!</definedName>
    <definedName name="XRefCopy3Row" hidden="1">#REF!</definedName>
    <definedName name="XRefCopy4" localSheetId="25" hidden="1">'PLAZOS EXOGENA'!#REF!</definedName>
    <definedName name="XRefCopy4" localSheetId="26" hidden="1">#REF!</definedName>
    <definedName name="XRefCopy4" localSheetId="19" hidden="1">#REF!</definedName>
    <definedName name="XRefCopy4" hidden="1">#REF!</definedName>
    <definedName name="XRefCopy4Row" localSheetId="25" hidden="1">'PLAZOS EXOGENA'!#REF!</definedName>
    <definedName name="XRefCopy4Row" localSheetId="26" hidden="1">#REF!</definedName>
    <definedName name="XRefCopy4Row" localSheetId="19" hidden="1">#REF!</definedName>
    <definedName name="XRefCopy4Row" hidden="1">#REF!</definedName>
    <definedName name="XRefCopy5" localSheetId="25" hidden="1">'PLAZOS EXOGENA'!#REF!</definedName>
    <definedName name="XRefCopy5" localSheetId="26" hidden="1">#REF!</definedName>
    <definedName name="XRefCopy5" localSheetId="19" hidden="1">#REF!</definedName>
    <definedName name="XRefCopy5" hidden="1">#REF!</definedName>
    <definedName name="XRefCopy5Row" localSheetId="25" hidden="1">'PLAZOS EXOGENA'!#REF!</definedName>
    <definedName name="XRefCopy5Row" localSheetId="26" hidden="1">#REF!</definedName>
    <definedName name="XRefCopy5Row" localSheetId="19" hidden="1">#REF!</definedName>
    <definedName name="XRefCopy5Row" hidden="1">#REF!</definedName>
    <definedName name="XRefCopy6" localSheetId="25" hidden="1">'PLAZOS EXOGENA'!#REF!</definedName>
    <definedName name="XRefCopy6" localSheetId="26" hidden="1">#REF!</definedName>
    <definedName name="XRefCopy6" localSheetId="19" hidden="1">#REF!</definedName>
    <definedName name="XRefCopy6" hidden="1">#REF!</definedName>
    <definedName name="XRefCopy6Row" localSheetId="25" hidden="1">'PLAZOS EXOGENA'!#REF!</definedName>
    <definedName name="XRefCopy6Row" localSheetId="26" hidden="1">#REF!</definedName>
    <definedName name="XRefCopy6Row" localSheetId="19" hidden="1">#REF!</definedName>
    <definedName name="XRefCopy6Row" hidden="1">#REF!</definedName>
    <definedName name="XRefCopyRangeCount" hidden="1">6</definedName>
    <definedName name="XRefPaste1" localSheetId="25" hidden="1">'PLAZOS EXOGENA'!#REF!</definedName>
    <definedName name="XRefPaste1" localSheetId="26" hidden="1">#REF!</definedName>
    <definedName name="XRefPaste1" localSheetId="19" hidden="1">#REF!</definedName>
    <definedName name="XRefPaste1" hidden="1">#REF!</definedName>
    <definedName name="XRefPaste10" localSheetId="25" hidden="1">'PLAZOS EXOGENA'!#REF!</definedName>
    <definedName name="XRefPaste10" localSheetId="26" hidden="1">#REF!</definedName>
    <definedName name="XRefPaste10" localSheetId="19" hidden="1">#REF!</definedName>
    <definedName name="XRefPaste10" hidden="1">#REF!</definedName>
    <definedName name="XRefPaste10Row" localSheetId="25" hidden="1">'PLAZOS EXOGENA'!#REF!</definedName>
    <definedName name="XRefPaste10Row" localSheetId="26" hidden="1">#REF!</definedName>
    <definedName name="XRefPaste10Row" localSheetId="19" hidden="1">#REF!</definedName>
    <definedName name="XRefPaste10Row" hidden="1">#REF!</definedName>
    <definedName name="XRefPaste11" localSheetId="25" hidden="1">'PLAZOS EXOGENA'!#REF!</definedName>
    <definedName name="XRefPaste11" localSheetId="26" hidden="1">#REF!</definedName>
    <definedName name="XRefPaste11" localSheetId="19" hidden="1">#REF!</definedName>
    <definedName name="XRefPaste11" hidden="1">#REF!</definedName>
    <definedName name="XRefPaste11Row" localSheetId="25" hidden="1">'PLAZOS EXOGENA'!#REF!</definedName>
    <definedName name="XRefPaste11Row" localSheetId="26" hidden="1">#REF!</definedName>
    <definedName name="XRefPaste11Row" localSheetId="19" hidden="1">#REF!</definedName>
    <definedName name="XRefPaste11Row" hidden="1">#REF!</definedName>
    <definedName name="XRefPaste12" localSheetId="25" hidden="1">'PLAZOS EXOGENA'!#REF!</definedName>
    <definedName name="XRefPaste12" localSheetId="26" hidden="1">#REF!</definedName>
    <definedName name="XRefPaste12" localSheetId="19" hidden="1">#REF!</definedName>
    <definedName name="XRefPaste12" hidden="1">#REF!</definedName>
    <definedName name="XRefPaste12Row" localSheetId="25" hidden="1">'PLAZOS EXOGENA'!#REF!</definedName>
    <definedName name="XRefPaste12Row" localSheetId="26" hidden="1">#REF!</definedName>
    <definedName name="XRefPaste12Row" localSheetId="19" hidden="1">#REF!</definedName>
    <definedName name="XRefPaste12Row" hidden="1">#REF!</definedName>
    <definedName name="XRefPaste13" localSheetId="25" hidden="1">'PLAZOS EXOGENA'!#REF!</definedName>
    <definedName name="XRefPaste13" localSheetId="26" hidden="1">#REF!</definedName>
    <definedName name="XRefPaste13" localSheetId="19" hidden="1">#REF!</definedName>
    <definedName name="XRefPaste13" hidden="1">#REF!</definedName>
    <definedName name="XRefPaste13Row" localSheetId="25" hidden="1">'PLAZOS EXOGENA'!#REF!</definedName>
    <definedName name="XRefPaste13Row" localSheetId="26" hidden="1">#REF!</definedName>
    <definedName name="XRefPaste13Row" localSheetId="19" hidden="1">#REF!</definedName>
    <definedName name="XRefPaste13Row" hidden="1">#REF!</definedName>
    <definedName name="XRefPaste14" localSheetId="25" hidden="1">'PLAZOS EXOGENA'!#REF!</definedName>
    <definedName name="XRefPaste14" localSheetId="26" hidden="1">#REF!</definedName>
    <definedName name="XRefPaste14" localSheetId="19" hidden="1">#REF!</definedName>
    <definedName name="XRefPaste14" hidden="1">#REF!</definedName>
    <definedName name="XRefPaste14Row" localSheetId="25" hidden="1">'PLAZOS EXOGENA'!#REF!</definedName>
    <definedName name="XRefPaste14Row" localSheetId="26" hidden="1">#REF!</definedName>
    <definedName name="XRefPaste14Row" localSheetId="19" hidden="1">#REF!</definedName>
    <definedName name="XRefPaste14Row" hidden="1">#REF!</definedName>
    <definedName name="XRefPaste15" localSheetId="25" hidden="1">'PLAZOS EXOGENA'!#REF!</definedName>
    <definedName name="XRefPaste15" localSheetId="26" hidden="1">#REF!</definedName>
    <definedName name="XRefPaste15" localSheetId="19" hidden="1">#REF!</definedName>
    <definedName name="XRefPaste15" hidden="1">#REF!</definedName>
    <definedName name="XRefPaste15Row" localSheetId="25" hidden="1">'PLAZOS EXOGENA'!#REF!</definedName>
    <definedName name="XRefPaste15Row" localSheetId="26" hidden="1">#REF!</definedName>
    <definedName name="XRefPaste15Row" localSheetId="19" hidden="1">#REF!</definedName>
    <definedName name="XRefPaste15Row" hidden="1">#REF!</definedName>
    <definedName name="XRefPaste16" localSheetId="25" hidden="1">'PLAZOS EXOGENA'!#REF!</definedName>
    <definedName name="XRefPaste16" localSheetId="26" hidden="1">#REF!</definedName>
    <definedName name="XRefPaste16" localSheetId="19" hidden="1">#REF!</definedName>
    <definedName name="XRefPaste16" hidden="1">#REF!</definedName>
    <definedName name="XRefPaste16Row" localSheetId="25" hidden="1">'PLAZOS EXOGENA'!#REF!</definedName>
    <definedName name="XRefPaste16Row" localSheetId="26" hidden="1">#REF!</definedName>
    <definedName name="XRefPaste16Row" localSheetId="19" hidden="1">#REF!</definedName>
    <definedName name="XRefPaste16Row" hidden="1">#REF!</definedName>
    <definedName name="XRefPaste17" localSheetId="25" hidden="1">'PLAZOS EXOGENA'!#REF!</definedName>
    <definedName name="XRefPaste17" localSheetId="26" hidden="1">#REF!</definedName>
    <definedName name="XRefPaste17" localSheetId="19" hidden="1">#REF!</definedName>
    <definedName name="XRefPaste17" hidden="1">#REF!</definedName>
    <definedName name="XRefPaste17Row" localSheetId="25" hidden="1">'PLAZOS EXOGENA'!#REF!</definedName>
    <definedName name="XRefPaste17Row" localSheetId="26" hidden="1">#REF!</definedName>
    <definedName name="XRefPaste17Row" localSheetId="19" hidden="1">#REF!</definedName>
    <definedName name="XRefPaste17Row" hidden="1">#REF!</definedName>
    <definedName name="XRefPaste1Row" localSheetId="25" hidden="1">'PLAZOS EXOGENA'!#REF!</definedName>
    <definedName name="XRefPaste1Row" localSheetId="26" hidden="1">#REF!</definedName>
    <definedName name="XRefPaste1Row" localSheetId="19" hidden="1">#REF!</definedName>
    <definedName name="XRefPaste1Row" hidden="1">#REF!</definedName>
    <definedName name="XRefPaste2" localSheetId="25" hidden="1">'PLAZOS EXOGENA'!#REF!</definedName>
    <definedName name="XRefPaste2" localSheetId="26" hidden="1">#REF!</definedName>
    <definedName name="XRefPaste2" localSheetId="19" hidden="1">#REF!</definedName>
    <definedName name="XRefPaste2" hidden="1">#REF!</definedName>
    <definedName name="XRefPaste2Row" localSheetId="25" hidden="1">'PLAZOS EXOGENA'!#REF!</definedName>
    <definedName name="XRefPaste2Row" localSheetId="26" hidden="1">#REF!</definedName>
    <definedName name="XRefPaste2Row" localSheetId="19" hidden="1">#REF!</definedName>
    <definedName name="XRefPaste2Row" hidden="1">#REF!</definedName>
    <definedName name="XRefPaste3" localSheetId="25" hidden="1">'PLAZOS EXOGENA'!#REF!</definedName>
    <definedName name="XRefPaste3" localSheetId="26" hidden="1">#REF!</definedName>
    <definedName name="XRefPaste3" localSheetId="19" hidden="1">#REF!</definedName>
    <definedName name="XRefPaste3" hidden="1">#REF!</definedName>
    <definedName name="XRefPaste3Row" localSheetId="25" hidden="1">'PLAZOS EXOGENA'!#REF!</definedName>
    <definedName name="XRefPaste3Row" localSheetId="26" hidden="1">#REF!</definedName>
    <definedName name="XRefPaste3Row" localSheetId="19" hidden="1">#REF!</definedName>
    <definedName name="XRefPaste3Row" hidden="1">#REF!</definedName>
    <definedName name="XRefPaste4" localSheetId="25" hidden="1">'PLAZOS EXOGENA'!#REF!</definedName>
    <definedName name="XRefPaste4" localSheetId="26" hidden="1">#REF!</definedName>
    <definedName name="XRefPaste4" localSheetId="19" hidden="1">#REF!</definedName>
    <definedName name="XRefPaste4" hidden="1">#REF!</definedName>
    <definedName name="XRefPaste4Row" localSheetId="25" hidden="1">'PLAZOS EXOGENA'!#REF!</definedName>
    <definedName name="XRefPaste4Row" localSheetId="26" hidden="1">#REF!</definedName>
    <definedName name="XRefPaste4Row" localSheetId="19" hidden="1">#REF!</definedName>
    <definedName name="XRefPaste4Row" hidden="1">#REF!</definedName>
    <definedName name="XRefPaste5" localSheetId="25" hidden="1">'PLAZOS EXOGENA'!#REF!</definedName>
    <definedName name="XRefPaste5" localSheetId="26" hidden="1">#REF!</definedName>
    <definedName name="XRefPaste5" localSheetId="19" hidden="1">#REF!</definedName>
    <definedName name="XRefPaste5" hidden="1">#REF!</definedName>
    <definedName name="XRefPaste5Row" localSheetId="25" hidden="1">'PLAZOS EXOGENA'!#REF!</definedName>
    <definedName name="XRefPaste5Row" localSheetId="26" hidden="1">#REF!</definedName>
    <definedName name="XRefPaste5Row" localSheetId="19" hidden="1">#REF!</definedName>
    <definedName name="XRefPaste5Row" hidden="1">#REF!</definedName>
    <definedName name="XRefPaste6" localSheetId="25" hidden="1">'PLAZOS EXOGENA'!#REF!</definedName>
    <definedName name="XRefPaste6" localSheetId="26" hidden="1">#REF!</definedName>
    <definedName name="XRefPaste6" localSheetId="19" hidden="1">#REF!</definedName>
    <definedName name="XRefPaste6" hidden="1">#REF!</definedName>
    <definedName name="XRefPaste6Row" localSheetId="25" hidden="1">'PLAZOS EXOGENA'!#REF!</definedName>
    <definedName name="XRefPaste6Row" localSheetId="26" hidden="1">#REF!</definedName>
    <definedName name="XRefPaste6Row" localSheetId="19" hidden="1">#REF!</definedName>
    <definedName name="XRefPaste6Row" hidden="1">#REF!</definedName>
    <definedName name="XRefPaste7" localSheetId="25" hidden="1">'PLAZOS EXOGENA'!#REF!</definedName>
    <definedName name="XRefPaste7" localSheetId="26" hidden="1">#REF!</definedName>
    <definedName name="XRefPaste7" localSheetId="19" hidden="1">#REF!</definedName>
    <definedName name="XRefPaste7" hidden="1">#REF!</definedName>
    <definedName name="XRefPaste7Row" localSheetId="25" hidden="1">'PLAZOS EXOGENA'!#REF!</definedName>
    <definedName name="XRefPaste7Row" localSheetId="26" hidden="1">#REF!</definedName>
    <definedName name="XRefPaste7Row" localSheetId="19" hidden="1">#REF!</definedName>
    <definedName name="XRefPaste7Row" hidden="1">#REF!</definedName>
    <definedName name="XRefPaste8" localSheetId="25" hidden="1">'PLAZOS EXOGENA'!#REF!</definedName>
    <definedName name="XRefPaste8" localSheetId="26" hidden="1">#REF!</definedName>
    <definedName name="XRefPaste8" localSheetId="19" hidden="1">#REF!</definedName>
    <definedName name="XRefPaste8" hidden="1">#REF!</definedName>
    <definedName name="XRefPaste8Row" localSheetId="25" hidden="1">'PLAZOS EXOGENA'!#REF!</definedName>
    <definedName name="XRefPaste8Row" localSheetId="26" hidden="1">#REF!</definedName>
    <definedName name="XRefPaste8Row" localSheetId="19" hidden="1">#REF!</definedName>
    <definedName name="XRefPaste8Row" hidden="1">#REF!</definedName>
    <definedName name="XRefPaste9" localSheetId="25" hidden="1">'PLAZOS EXOGENA'!#REF!</definedName>
    <definedName name="XRefPaste9" localSheetId="26" hidden="1">#REF!</definedName>
    <definedName name="XRefPaste9" localSheetId="19" hidden="1">#REF!</definedName>
    <definedName name="XRefPaste9" hidden="1">#REF!</definedName>
    <definedName name="XRefPaste9Row" localSheetId="25" hidden="1">'PLAZOS EXOGENA'!#REF!</definedName>
    <definedName name="XRefPaste9Row" localSheetId="26" hidden="1">#REF!</definedName>
    <definedName name="XRefPaste9Row" localSheetId="19" hidden="1">#REF!</definedName>
    <definedName name="XRefPaste9Row" hidden="1">#REF!</definedName>
    <definedName name="XRefPasteRangeCount" hidden="1">17</definedName>
    <definedName name="XX" localSheetId="25">'PLAZOS EXOGENA'!#REF!</definedName>
    <definedName name="XX" localSheetId="26">#REF!</definedName>
    <definedName name="XX" localSheetId="19">#REF!</definedName>
    <definedName name="XX">#REF!</definedName>
    <definedName name="Y" localSheetId="25">'PLAZOS EXOGENA'!#REF!</definedName>
    <definedName name="Y" localSheetId="26">#REF!</definedName>
    <definedName name="Y" localSheetId="19">#REF!</definedName>
    <definedName name="Y">#REF!</definedName>
    <definedName name="YEAR" localSheetId="25">'PLAZOS EXOGENA'!#REF!</definedName>
    <definedName name="YEAR" localSheetId="26">#REF!</definedName>
    <definedName name="YEAR" localSheetId="19">#REF!</definedName>
    <definedName name="YEAR">#REF!</definedName>
    <definedName name="yoh" localSheetId="26">#REF!</definedName>
    <definedName name="yoh" localSheetId="19">#REF!</definedName>
    <definedName name="yoh">#REF!</definedName>
  </definedNames>
  <calcPr calcId="152511"/>
  <webPublishObjects count="4">
    <webPublishObject id="17935" divId="Prevalidador_Tributario_2008_v2.0_14_03_2008Pacho_17935" destinationFile="E:\Trabajo\Prevalidadores\Prevalidador Tributario Nuevo\Tributario 2008\Prevalidador_Tributariowbe.htm"/>
    <webPublishObject id="18934" divId="Prevalidador_Tributario_2008_v2.0_14_03_2008Pacho_18934" destinationFile="E:\Trabajo\Prevalidadores\Prevalidador Tributario Nuevo\Tributario 2008\Prevalida20082008Pacho.htm"/>
    <webPublishObject id="15645" divId="Tributario2008 Ajuste tdoc43_15645" destinationFile="E:\Trabajo\Prevalidadores\Prevalidador Tributario Nuevo\Tributario 2008\Versiones\Preval Tributario Para Wilson\Tributario a Revision Validaciones43 Ajustadas\Prueba.htm"/>
    <webPublishObject id="16785" divId="Tributario2008 Ajuste tdoc43_16785" destinationFile="E:\Trabajo\Prevalidadores\Prevalidador Tributario Nuevo\Tributario 2008\Versiones\Preval Tributario Para Wilson\Tributario a Revision Validaciones43 Ajustadas\Pfghfghágina.htm"/>
  </webPublishObjects>
</workbook>
</file>

<file path=xl/calcChain.xml><?xml version="1.0" encoding="utf-8"?>
<calcChain xmlns="http://schemas.openxmlformats.org/spreadsheetml/2006/main">
  <c r="E15" i="174" l="1"/>
  <c r="E17" i="174"/>
  <c r="E23" i="174" l="1"/>
  <c r="M25" i="66"/>
  <c r="A18" i="84"/>
  <c r="H1" i="174"/>
  <c r="H3" i="174" s="1"/>
  <c r="F22" i="174" l="1"/>
  <c r="F21" i="174"/>
  <c r="F20" i="174"/>
  <c r="F19" i="174"/>
  <c r="F17" i="174"/>
  <c r="F16" i="174"/>
  <c r="F15" i="174"/>
  <c r="F14" i="174"/>
  <c r="F13" i="174"/>
  <c r="F7" i="174"/>
  <c r="E6" i="174" l="1"/>
  <c r="F6" i="174" s="1"/>
  <c r="E22" i="174" l="1"/>
  <c r="E21" i="174"/>
  <c r="E20" i="174"/>
  <c r="E19" i="174"/>
  <c r="E18" i="174"/>
  <c r="F18" i="174" s="1"/>
  <c r="E16" i="174"/>
  <c r="E14" i="174"/>
  <c r="E13" i="174"/>
  <c r="E12" i="174"/>
  <c r="F12" i="174" s="1"/>
  <c r="E11" i="174"/>
  <c r="F11" i="174" s="1"/>
  <c r="E10" i="174"/>
  <c r="F10" i="174" s="1"/>
  <c r="E9" i="174"/>
  <c r="F9" i="174" s="1"/>
  <c r="E8" i="174"/>
  <c r="F8" i="174" s="1"/>
  <c r="E7" i="174"/>
  <c r="B6" i="174"/>
  <c r="B7" i="174" l="1"/>
  <c r="B8" i="174" s="1"/>
  <c r="B9" i="174" s="1"/>
  <c r="B10" i="174" s="1"/>
  <c r="B11" i="174" s="1"/>
  <c r="B12" i="174" s="1"/>
  <c r="B13" i="174" s="1"/>
  <c r="B14" i="174" s="1"/>
  <c r="B15" i="174" s="1"/>
  <c r="B16" i="174" s="1"/>
  <c r="B17" i="174" s="1"/>
  <c r="B18" i="174" s="1"/>
  <c r="B19" i="174" s="1"/>
  <c r="B20" i="174" s="1"/>
  <c r="B21" i="174" s="1"/>
  <c r="B22" i="174" s="1"/>
  <c r="E3" i="174"/>
  <c r="O19" i="84"/>
  <c r="AD21" i="163"/>
  <c r="O18" i="85"/>
  <c r="J18" i="81"/>
  <c r="O18" i="66"/>
  <c r="P18" i="66"/>
  <c r="N18" i="66"/>
  <c r="Q19" i="66" s="1"/>
  <c r="I2" i="174"/>
  <c r="J2" i="174" s="1"/>
  <c r="I1" i="174"/>
  <c r="J1" i="174" s="1"/>
  <c r="C2" i="176" a="1"/>
  <c r="C2" i="176" s="1"/>
  <c r="C3" i="176" a="1"/>
  <c r="C3" i="176" s="1"/>
  <c r="D7" i="176"/>
  <c r="D8" i="176"/>
  <c r="D12" i="176"/>
  <c r="D16" i="176"/>
  <c r="D20" i="176"/>
  <c r="D11" i="176"/>
  <c r="D4" i="176"/>
  <c r="D9" i="176"/>
  <c r="D15" i="176"/>
  <c r="D5" i="176"/>
  <c r="D17" i="176"/>
  <c r="D6" i="176"/>
  <c r="D10" i="176"/>
  <c r="D14" i="176"/>
  <c r="D18" i="176"/>
  <c r="D19" i="176"/>
  <c r="D13" i="176"/>
  <c r="L14" i="81"/>
  <c r="K14" i="81"/>
  <c r="O14" i="86"/>
  <c r="X14" i="163"/>
  <c r="AQ14" i="163"/>
  <c r="AP14" i="163"/>
  <c r="AF14" i="163"/>
  <c r="AB14" i="163"/>
  <c r="AA14" i="163"/>
  <c r="P14" i="163"/>
  <c r="O14" i="163"/>
  <c r="AL14" i="163"/>
  <c r="A17" i="169"/>
  <c r="Z14" i="169"/>
  <c r="Y14" i="169"/>
  <c r="X14" i="169"/>
  <c r="W14" i="169"/>
  <c r="V14" i="169"/>
  <c r="U14" i="169"/>
  <c r="T14" i="169"/>
  <c r="S14" i="169"/>
  <c r="R14" i="169"/>
  <c r="Q14" i="169"/>
  <c r="P14" i="169"/>
  <c r="O14" i="169"/>
  <c r="N14" i="169"/>
  <c r="M14" i="169"/>
  <c r="L14" i="169"/>
  <c r="K14" i="169"/>
  <c r="J14" i="169"/>
  <c r="I14" i="169"/>
  <c r="H14" i="169"/>
  <c r="G14" i="169"/>
  <c r="F14" i="169"/>
  <c r="E14" i="169"/>
  <c r="D14" i="169"/>
  <c r="C14" i="169"/>
  <c r="B14" i="169"/>
  <c r="AS14" i="163"/>
  <c r="AT14" i="163"/>
  <c r="AR14" i="163"/>
  <c r="AO14" i="163"/>
  <c r="AN14" i="163"/>
  <c r="AM14" i="163"/>
  <c r="AJ14" i="163"/>
  <c r="AK14" i="163"/>
  <c r="AD14" i="163"/>
  <c r="B14" i="163"/>
  <c r="AI14" i="163"/>
  <c r="C14" i="163"/>
  <c r="D14" i="163"/>
  <c r="E14" i="163"/>
  <c r="F14" i="163"/>
  <c r="G14" i="163"/>
  <c r="H14" i="163"/>
  <c r="I14" i="163"/>
  <c r="J14" i="163"/>
  <c r="K14" i="163"/>
  <c r="L14" i="163"/>
  <c r="M14" i="163"/>
  <c r="N14" i="163"/>
  <c r="Q14" i="163"/>
  <c r="R14" i="163"/>
  <c r="S14" i="163"/>
  <c r="T14" i="163"/>
  <c r="U14" i="163"/>
  <c r="V14" i="163"/>
  <c r="W14" i="163"/>
  <c r="Y14" i="163"/>
  <c r="Z14" i="163"/>
  <c r="AC14" i="163"/>
  <c r="AE14" i="163"/>
  <c r="AG14" i="163"/>
  <c r="AH14" i="163"/>
  <c r="U14" i="66"/>
  <c r="A18" i="162"/>
  <c r="L14" i="143"/>
  <c r="M14" i="143"/>
  <c r="A18" i="80"/>
  <c r="N14" i="80"/>
  <c r="M14" i="80"/>
  <c r="L14" i="80"/>
  <c r="K14" i="80"/>
  <c r="J14" i="80"/>
  <c r="I14" i="80"/>
  <c r="H14" i="80"/>
  <c r="G14" i="80"/>
  <c r="F14" i="80"/>
  <c r="E14" i="80"/>
  <c r="D14" i="80"/>
  <c r="C14" i="80"/>
  <c r="A17" i="165"/>
  <c r="O14" i="165"/>
  <c r="N14" i="165"/>
  <c r="M14" i="165"/>
  <c r="L14" i="165"/>
  <c r="K14" i="165"/>
  <c r="J14" i="165"/>
  <c r="I14" i="165"/>
  <c r="H14" i="165"/>
  <c r="G14" i="165"/>
  <c r="F14" i="165"/>
  <c r="E14" i="165"/>
  <c r="D14" i="165"/>
  <c r="C14" i="165"/>
  <c r="B14" i="165"/>
  <c r="O14" i="162"/>
  <c r="N14" i="162"/>
  <c r="M14" i="162"/>
  <c r="L14" i="162"/>
  <c r="K14" i="162"/>
  <c r="J14" i="162"/>
  <c r="I14" i="162"/>
  <c r="H14" i="162"/>
  <c r="G14" i="162"/>
  <c r="F14" i="162"/>
  <c r="E14" i="162"/>
  <c r="D14" i="162"/>
  <c r="C14" i="162"/>
  <c r="B14" i="162"/>
  <c r="B14" i="82"/>
  <c r="P14" i="154"/>
  <c r="Q14" i="154"/>
  <c r="R14" i="154"/>
  <c r="S14" i="154"/>
  <c r="O14" i="154"/>
  <c r="N14" i="154"/>
  <c r="M14" i="154"/>
  <c r="B14" i="154"/>
  <c r="C14" i="154"/>
  <c r="D14" i="154"/>
  <c r="E14" i="154"/>
  <c r="F14" i="154"/>
  <c r="G14" i="154"/>
  <c r="H14" i="154"/>
  <c r="I14" i="154"/>
  <c r="J14" i="154"/>
  <c r="K14" i="154"/>
  <c r="L14" i="154"/>
  <c r="A18" i="154"/>
  <c r="A18" i="143"/>
  <c r="T14" i="143"/>
  <c r="U14" i="143"/>
  <c r="V14" i="143"/>
  <c r="W14" i="143"/>
  <c r="X14" i="143"/>
  <c r="Y14" i="143"/>
  <c r="S14" i="143"/>
  <c r="R14" i="143"/>
  <c r="Q14" i="143"/>
  <c r="P14" i="143"/>
  <c r="O14" i="143"/>
  <c r="N14" i="143"/>
  <c r="K14" i="143"/>
  <c r="J14" i="143"/>
  <c r="I14" i="143"/>
  <c r="H14" i="143"/>
  <c r="G14" i="143"/>
  <c r="F14" i="143"/>
  <c r="E14" i="143"/>
  <c r="D14" i="143"/>
  <c r="C14" i="143"/>
  <c r="B14" i="143"/>
  <c r="L14" i="83"/>
  <c r="B14" i="81"/>
  <c r="Q14" i="66"/>
  <c r="R14" i="66"/>
  <c r="S14" i="66"/>
  <c r="T14" i="66"/>
  <c r="K14" i="79"/>
  <c r="L14" i="79"/>
  <c r="M14" i="79"/>
  <c r="N14" i="79"/>
  <c r="O14" i="79"/>
  <c r="K14" i="88"/>
  <c r="P14" i="86"/>
  <c r="J14" i="86"/>
  <c r="K14" i="86"/>
  <c r="L14" i="86"/>
  <c r="M14" i="86"/>
  <c r="N14" i="85"/>
  <c r="N14" i="84"/>
  <c r="J14" i="83"/>
  <c r="N14" i="66"/>
  <c r="O14" i="66"/>
  <c r="M14" i="66"/>
  <c r="B14" i="79"/>
  <c r="B14" i="88"/>
  <c r="C14" i="88"/>
  <c r="E14" i="88"/>
  <c r="F14" i="88"/>
  <c r="G14" i="88"/>
  <c r="H14" i="88"/>
  <c r="I14" i="88"/>
  <c r="J14" i="88"/>
  <c r="L14" i="88"/>
  <c r="A17" i="88"/>
  <c r="B14" i="87"/>
  <c r="C14" i="87"/>
  <c r="A18" i="87"/>
  <c r="B14" i="86"/>
  <c r="C14" i="86"/>
  <c r="D14" i="86"/>
  <c r="E14" i="86"/>
  <c r="F14" i="86"/>
  <c r="G14" i="86"/>
  <c r="H14" i="86"/>
  <c r="I14" i="86"/>
  <c r="N14" i="86"/>
  <c r="Q14" i="86"/>
  <c r="A17" i="86"/>
  <c r="B14" i="85"/>
  <c r="C14" i="85"/>
  <c r="D14" i="85"/>
  <c r="E14" i="85"/>
  <c r="F14" i="85"/>
  <c r="G14" i="85"/>
  <c r="H14" i="85"/>
  <c r="I14" i="85"/>
  <c r="J14" i="85"/>
  <c r="K14" i="85"/>
  <c r="L14" i="85"/>
  <c r="M14" i="85"/>
  <c r="O14" i="85"/>
  <c r="B14" i="84"/>
  <c r="C14" i="84"/>
  <c r="D14" i="84"/>
  <c r="E14" i="84"/>
  <c r="F14" i="84"/>
  <c r="G14" i="84"/>
  <c r="H14" i="84"/>
  <c r="I14" i="84"/>
  <c r="J14" i="84"/>
  <c r="K14" i="84"/>
  <c r="L14" i="84"/>
  <c r="M14" i="84"/>
  <c r="O14" i="84"/>
  <c r="B14" i="83"/>
  <c r="C14" i="83"/>
  <c r="D14" i="83"/>
  <c r="E14" i="83"/>
  <c r="F14" i="83"/>
  <c r="G14" i="83"/>
  <c r="H14" i="83"/>
  <c r="I14" i="83"/>
  <c r="K14" i="83"/>
  <c r="A17" i="83"/>
  <c r="C14" i="82"/>
  <c r="E14" i="82"/>
  <c r="F14" i="82"/>
  <c r="G14" i="82"/>
  <c r="H14" i="82"/>
  <c r="I14" i="82"/>
  <c r="A17" i="82"/>
  <c r="C14" i="81"/>
  <c r="D14" i="81"/>
  <c r="E14" i="81"/>
  <c r="F14" i="81"/>
  <c r="G14" i="81"/>
  <c r="H14" i="81"/>
  <c r="I14" i="81"/>
  <c r="B14" i="80"/>
  <c r="O14" i="80"/>
  <c r="P14" i="80"/>
  <c r="C14" i="79"/>
  <c r="D14" i="79"/>
  <c r="E14" i="79"/>
  <c r="F14" i="79"/>
  <c r="G14" i="79"/>
  <c r="H14" i="79"/>
  <c r="I14" i="79"/>
  <c r="J14" i="79"/>
  <c r="A17" i="79"/>
  <c r="B14" i="66"/>
  <c r="C14" i="66"/>
  <c r="D14" i="66"/>
  <c r="E14" i="66"/>
  <c r="F14" i="66"/>
  <c r="G14" i="66"/>
  <c r="H14" i="66"/>
  <c r="I14" i="66"/>
  <c r="J14" i="66"/>
  <c r="K14" i="66"/>
  <c r="L14" i="66"/>
  <c r="G3" i="174" l="1"/>
  <c r="Q18" i="66"/>
</calcChain>
</file>

<file path=xl/comments1.xml><?xml version="1.0" encoding="utf-8"?>
<comments xmlns="http://schemas.openxmlformats.org/spreadsheetml/2006/main">
  <authors>
    <author>JUAN CARLOS SALAZAR PEÑUELA</author>
  </authors>
  <commentList>
    <comment ref="C3" authorId="0" shapeId="0">
      <text>
        <r>
          <rPr>
            <sz val="9"/>
            <color indexed="81"/>
            <rFont val="Tahoma"/>
            <family val="2"/>
          </rPr>
          <t xml:space="preserve">Hipervínculo lo lleva a la hoja referida
</t>
        </r>
      </text>
    </comment>
  </commentList>
</comments>
</file>

<file path=xl/comments2.xml><?xml version="1.0" encoding="utf-8"?>
<comments xmlns="http://schemas.openxmlformats.org/spreadsheetml/2006/main">
  <authors>
    <author>JUAN CARLOS SALAZAR PEÑUELA</author>
    <author>User</author>
  </authors>
  <commentList>
    <comment ref="E1" authorId="0" shapeId="0">
      <text>
        <r>
          <rPr>
            <sz val="9"/>
            <color indexed="81"/>
            <rFont val="Tahoma"/>
            <family val="2"/>
          </rPr>
          <t>Seleccione Tipo de Contribuyente</t>
        </r>
      </text>
    </comment>
    <comment ref="H6" authorId="1" shapeId="0">
      <text>
        <r>
          <rPr>
            <sz val="9"/>
            <color indexed="81"/>
            <rFont val="Tahoma"/>
            <family val="2"/>
          </rPr>
          <t>Escriba 1 ó 0 o deje en blanco si no lo tuvo que presentar</t>
        </r>
      </text>
    </comment>
  </commentList>
</comments>
</file>

<file path=xl/comments3.xml><?xml version="1.0" encoding="utf-8"?>
<comments xmlns="http://schemas.openxmlformats.org/spreadsheetml/2006/main">
  <authors>
    <author>JPEREZP</author>
  </authors>
  <commentList>
    <comment ref="A1" authorId="0" shapeId="0">
      <text>
        <r>
          <rPr>
            <b/>
            <sz val="8"/>
            <color indexed="81"/>
            <rFont val="Tahoma"/>
            <family val="2"/>
          </rPr>
          <t>JPEREZP:</t>
        </r>
        <r>
          <rPr>
            <sz val="8"/>
            <color indexed="81"/>
            <rFont val="Tahoma"/>
            <family val="2"/>
          </rPr>
          <t xml:space="preserve">
Cantidad de casillas</t>
        </r>
      </text>
    </comment>
    <comment ref="A2" authorId="0" shapeId="0">
      <text>
        <r>
          <rPr>
            <b/>
            <sz val="8"/>
            <color indexed="81"/>
            <rFont val="Tahoma"/>
            <family val="2"/>
          </rPr>
          <t>JPEREZP:</t>
        </r>
        <r>
          <rPr>
            <sz val="8"/>
            <color indexed="81"/>
            <rFont val="Tahoma"/>
            <family val="2"/>
          </rPr>
          <t xml:space="preserve">
Total de registros</t>
        </r>
      </text>
    </comment>
    <comment ref="A3" authorId="0" shapeId="0">
      <text>
        <r>
          <rPr>
            <b/>
            <sz val="8"/>
            <color indexed="81"/>
            <rFont val="Tahoma"/>
            <family val="2"/>
          </rPr>
          <t>JPEREZP:</t>
        </r>
        <r>
          <rPr>
            <sz val="8"/>
            <color indexed="81"/>
            <rFont val="Tahoma"/>
            <family val="2"/>
          </rPr>
          <t xml:space="preserve">
Registro actual</t>
        </r>
      </text>
    </comment>
    <comment ref="A4" authorId="0" shapeId="0">
      <text>
        <r>
          <rPr>
            <b/>
            <sz val="8"/>
            <color indexed="81"/>
            <rFont val="Tahoma"/>
            <family val="2"/>
          </rPr>
          <t>JPEREZP:</t>
        </r>
        <r>
          <rPr>
            <sz val="8"/>
            <color indexed="81"/>
            <rFont val="Tahoma"/>
            <family val="2"/>
          </rPr>
          <t xml:space="preserve">
Hoja de secundarios</t>
        </r>
      </text>
    </comment>
    <comment ref="A5" authorId="0" shapeId="0">
      <text>
        <r>
          <rPr>
            <b/>
            <sz val="8"/>
            <color indexed="81"/>
            <rFont val="Tahoma"/>
            <family val="2"/>
          </rPr>
          <t>JPEREZP:</t>
        </r>
        <r>
          <rPr>
            <sz val="8"/>
            <color indexed="81"/>
            <rFont val="Tahoma"/>
            <family val="2"/>
          </rPr>
          <t xml:space="preserve">
Casilla de la sumatoria</t>
        </r>
      </text>
    </comment>
    <comment ref="A10" authorId="0" shapeId="0">
      <text>
        <r>
          <rPr>
            <b/>
            <sz val="8"/>
            <color indexed="81"/>
            <rFont val="Tahoma"/>
            <family val="2"/>
          </rPr>
          <t>JPEREZP:</t>
        </r>
        <r>
          <rPr>
            <sz val="8"/>
            <color indexed="81"/>
            <rFont val="Tahoma"/>
            <family val="2"/>
          </rPr>
          <t xml:space="preserve">
tagxml</t>
        </r>
      </text>
    </comment>
  </commentList>
</comments>
</file>

<file path=xl/comments4.xml><?xml version="1.0" encoding="utf-8"?>
<comments xmlns="http://schemas.openxmlformats.org/spreadsheetml/2006/main">
  <authors>
    <author>JPEREZP</author>
  </authors>
  <commentList>
    <comment ref="A1" authorId="0" shapeId="0">
      <text>
        <r>
          <rPr>
            <b/>
            <sz val="8"/>
            <color indexed="81"/>
            <rFont val="Tahoma"/>
            <family val="2"/>
          </rPr>
          <t>JPEREZP:</t>
        </r>
        <r>
          <rPr>
            <sz val="8"/>
            <color indexed="81"/>
            <rFont val="Tahoma"/>
            <family val="2"/>
          </rPr>
          <t xml:space="preserve">
Cantidad de casillas</t>
        </r>
      </text>
    </comment>
    <comment ref="A2" authorId="0" shapeId="0">
      <text>
        <r>
          <rPr>
            <b/>
            <sz val="8"/>
            <color indexed="81"/>
            <rFont val="Tahoma"/>
            <family val="2"/>
          </rPr>
          <t>JPEREZP:</t>
        </r>
        <r>
          <rPr>
            <sz val="8"/>
            <color indexed="81"/>
            <rFont val="Tahoma"/>
            <family val="2"/>
          </rPr>
          <t xml:space="preserve">
Total de registros</t>
        </r>
      </text>
    </comment>
    <comment ref="A3" authorId="0" shapeId="0">
      <text>
        <r>
          <rPr>
            <b/>
            <sz val="8"/>
            <color indexed="81"/>
            <rFont val="Tahoma"/>
            <family val="2"/>
          </rPr>
          <t>JPEREZP:</t>
        </r>
        <r>
          <rPr>
            <sz val="8"/>
            <color indexed="81"/>
            <rFont val="Tahoma"/>
            <family val="2"/>
          </rPr>
          <t xml:space="preserve">
Registro actual</t>
        </r>
      </text>
    </comment>
    <comment ref="A4" authorId="0" shapeId="0">
      <text>
        <r>
          <rPr>
            <b/>
            <sz val="8"/>
            <color indexed="81"/>
            <rFont val="Tahoma"/>
            <family val="2"/>
          </rPr>
          <t>JPEREZP:</t>
        </r>
        <r>
          <rPr>
            <sz val="8"/>
            <color indexed="81"/>
            <rFont val="Tahoma"/>
            <family val="2"/>
          </rPr>
          <t xml:space="preserve">
Hoja de secundarios</t>
        </r>
      </text>
    </comment>
    <comment ref="A5" authorId="0" shapeId="0">
      <text>
        <r>
          <rPr>
            <b/>
            <sz val="8"/>
            <color indexed="81"/>
            <rFont val="Tahoma"/>
            <family val="2"/>
          </rPr>
          <t>JPEREZP:</t>
        </r>
        <r>
          <rPr>
            <sz val="8"/>
            <color indexed="81"/>
            <rFont val="Tahoma"/>
            <family val="2"/>
          </rPr>
          <t xml:space="preserve">
Casilla de la sumatoria</t>
        </r>
      </text>
    </comment>
    <comment ref="A10" authorId="0" shapeId="0">
      <text>
        <r>
          <rPr>
            <b/>
            <sz val="8"/>
            <color indexed="81"/>
            <rFont val="Tahoma"/>
            <family val="2"/>
          </rPr>
          <t>JPEREZP:</t>
        </r>
        <r>
          <rPr>
            <sz val="8"/>
            <color indexed="81"/>
            <rFont val="Tahoma"/>
            <family val="2"/>
          </rPr>
          <t xml:space="preserve">
tagxml</t>
        </r>
      </text>
    </comment>
  </commentList>
</comments>
</file>

<file path=xl/comments5.xml><?xml version="1.0" encoding="utf-8"?>
<comments xmlns="http://schemas.openxmlformats.org/spreadsheetml/2006/main">
  <authors>
    <author>JPEREZP</author>
  </authors>
  <commentList>
    <comment ref="A1" authorId="0" shapeId="0">
      <text>
        <r>
          <rPr>
            <b/>
            <sz val="8"/>
            <color indexed="81"/>
            <rFont val="Tahoma"/>
            <family val="2"/>
          </rPr>
          <t>JPEREZP:</t>
        </r>
        <r>
          <rPr>
            <sz val="8"/>
            <color indexed="81"/>
            <rFont val="Tahoma"/>
            <family val="2"/>
          </rPr>
          <t xml:space="preserve">
Cantidad de casillas</t>
        </r>
      </text>
    </comment>
    <comment ref="A2" authorId="0" shapeId="0">
      <text>
        <r>
          <rPr>
            <b/>
            <sz val="8"/>
            <color indexed="81"/>
            <rFont val="Tahoma"/>
            <family val="2"/>
          </rPr>
          <t>JPEREZP:</t>
        </r>
        <r>
          <rPr>
            <sz val="8"/>
            <color indexed="81"/>
            <rFont val="Tahoma"/>
            <family val="2"/>
          </rPr>
          <t xml:space="preserve">
Total de registros</t>
        </r>
      </text>
    </comment>
    <comment ref="A3" authorId="0" shapeId="0">
      <text>
        <r>
          <rPr>
            <b/>
            <sz val="8"/>
            <color indexed="81"/>
            <rFont val="Tahoma"/>
            <family val="2"/>
          </rPr>
          <t>JPEREZP:</t>
        </r>
        <r>
          <rPr>
            <sz val="8"/>
            <color indexed="81"/>
            <rFont val="Tahoma"/>
            <family val="2"/>
          </rPr>
          <t xml:space="preserve">
Registro actual</t>
        </r>
      </text>
    </comment>
    <comment ref="A4" authorId="0" shapeId="0">
      <text>
        <r>
          <rPr>
            <b/>
            <sz val="8"/>
            <color indexed="81"/>
            <rFont val="Tahoma"/>
            <family val="2"/>
          </rPr>
          <t>JPEREZP:</t>
        </r>
        <r>
          <rPr>
            <sz val="8"/>
            <color indexed="81"/>
            <rFont val="Tahoma"/>
            <family val="2"/>
          </rPr>
          <t xml:space="preserve">
Hoja de secundarios</t>
        </r>
      </text>
    </comment>
    <comment ref="A5" authorId="0" shapeId="0">
      <text>
        <r>
          <rPr>
            <b/>
            <sz val="8"/>
            <color indexed="81"/>
            <rFont val="Tahoma"/>
            <family val="2"/>
          </rPr>
          <t>JPEREZP:</t>
        </r>
        <r>
          <rPr>
            <sz val="8"/>
            <color indexed="81"/>
            <rFont val="Tahoma"/>
            <family val="2"/>
          </rPr>
          <t xml:space="preserve">
Casilla de la sumatoria</t>
        </r>
      </text>
    </comment>
    <comment ref="A10" authorId="0" shapeId="0">
      <text>
        <r>
          <rPr>
            <b/>
            <sz val="8"/>
            <color indexed="81"/>
            <rFont val="Tahoma"/>
            <family val="2"/>
          </rPr>
          <t>JPEREZP:</t>
        </r>
        <r>
          <rPr>
            <sz val="8"/>
            <color indexed="81"/>
            <rFont val="Tahoma"/>
            <family val="2"/>
          </rPr>
          <t xml:space="preserve">
tagxml</t>
        </r>
      </text>
    </comment>
  </commentList>
</comments>
</file>

<file path=xl/comments6.xml><?xml version="1.0" encoding="utf-8"?>
<comments xmlns="http://schemas.openxmlformats.org/spreadsheetml/2006/main">
  <authors>
    <author>JPEREZP</author>
  </authors>
  <commentList>
    <comment ref="A1" authorId="0" shapeId="0">
      <text>
        <r>
          <rPr>
            <b/>
            <sz val="8"/>
            <color indexed="81"/>
            <rFont val="Tahoma"/>
            <family val="2"/>
          </rPr>
          <t>JPEREZP:</t>
        </r>
        <r>
          <rPr>
            <sz val="8"/>
            <color indexed="81"/>
            <rFont val="Tahoma"/>
            <family val="2"/>
          </rPr>
          <t xml:space="preserve">
Cantidad de casillas</t>
        </r>
      </text>
    </comment>
    <comment ref="A2" authorId="0" shapeId="0">
      <text>
        <r>
          <rPr>
            <b/>
            <sz val="8"/>
            <color indexed="81"/>
            <rFont val="Tahoma"/>
            <family val="2"/>
          </rPr>
          <t>JPEREZP:</t>
        </r>
        <r>
          <rPr>
            <sz val="8"/>
            <color indexed="81"/>
            <rFont val="Tahoma"/>
            <family val="2"/>
          </rPr>
          <t xml:space="preserve">
Total de registros</t>
        </r>
      </text>
    </comment>
    <comment ref="A3" authorId="0" shapeId="0">
      <text>
        <r>
          <rPr>
            <b/>
            <sz val="8"/>
            <color indexed="81"/>
            <rFont val="Tahoma"/>
            <family val="2"/>
          </rPr>
          <t>JPEREZP:</t>
        </r>
        <r>
          <rPr>
            <sz val="8"/>
            <color indexed="81"/>
            <rFont val="Tahoma"/>
            <family val="2"/>
          </rPr>
          <t xml:space="preserve">
Registro actual</t>
        </r>
      </text>
    </comment>
    <comment ref="A4" authorId="0" shapeId="0">
      <text>
        <r>
          <rPr>
            <b/>
            <sz val="8"/>
            <color indexed="81"/>
            <rFont val="Tahoma"/>
            <family val="2"/>
          </rPr>
          <t>JPEREZP:</t>
        </r>
        <r>
          <rPr>
            <sz val="8"/>
            <color indexed="81"/>
            <rFont val="Tahoma"/>
            <family val="2"/>
          </rPr>
          <t xml:space="preserve">
Hoja de secundarios</t>
        </r>
      </text>
    </comment>
    <comment ref="A5" authorId="0" shapeId="0">
      <text>
        <r>
          <rPr>
            <b/>
            <sz val="8"/>
            <color indexed="81"/>
            <rFont val="Tahoma"/>
            <family val="2"/>
          </rPr>
          <t>JPEREZP:</t>
        </r>
        <r>
          <rPr>
            <sz val="8"/>
            <color indexed="81"/>
            <rFont val="Tahoma"/>
            <family val="2"/>
          </rPr>
          <t xml:space="preserve">
Casilla de la sumatoria</t>
        </r>
      </text>
    </comment>
    <comment ref="A10" authorId="0" shapeId="0">
      <text>
        <r>
          <rPr>
            <b/>
            <sz val="8"/>
            <color indexed="81"/>
            <rFont val="Tahoma"/>
            <family val="2"/>
          </rPr>
          <t>JPEREZP:</t>
        </r>
        <r>
          <rPr>
            <sz val="8"/>
            <color indexed="81"/>
            <rFont val="Tahoma"/>
            <family val="2"/>
          </rPr>
          <t xml:space="preserve">
tagxml</t>
        </r>
      </text>
    </comment>
  </commentList>
</comments>
</file>

<file path=xl/comments7.xml><?xml version="1.0" encoding="utf-8"?>
<comments xmlns="http://schemas.openxmlformats.org/spreadsheetml/2006/main">
  <authors>
    <author>JPEREZP</author>
  </authors>
  <commentList>
    <comment ref="A1" authorId="0" shapeId="0">
      <text>
        <r>
          <rPr>
            <b/>
            <sz val="8"/>
            <color indexed="81"/>
            <rFont val="Tahoma"/>
            <family val="2"/>
          </rPr>
          <t>JPEREZP:</t>
        </r>
        <r>
          <rPr>
            <sz val="8"/>
            <color indexed="81"/>
            <rFont val="Tahoma"/>
            <family val="2"/>
          </rPr>
          <t xml:space="preserve">
Cantidad de casillas</t>
        </r>
      </text>
    </comment>
    <comment ref="A2" authorId="0" shapeId="0">
      <text>
        <r>
          <rPr>
            <b/>
            <sz val="8"/>
            <color indexed="81"/>
            <rFont val="Tahoma"/>
            <family val="2"/>
          </rPr>
          <t>JPEREZP:</t>
        </r>
        <r>
          <rPr>
            <sz val="8"/>
            <color indexed="81"/>
            <rFont val="Tahoma"/>
            <family val="2"/>
          </rPr>
          <t xml:space="preserve">
Total de registros</t>
        </r>
      </text>
    </comment>
    <comment ref="A3" authorId="0" shapeId="0">
      <text>
        <r>
          <rPr>
            <b/>
            <sz val="8"/>
            <color indexed="81"/>
            <rFont val="Tahoma"/>
            <family val="2"/>
          </rPr>
          <t>JPEREZP:</t>
        </r>
        <r>
          <rPr>
            <sz val="8"/>
            <color indexed="81"/>
            <rFont val="Tahoma"/>
            <family val="2"/>
          </rPr>
          <t xml:space="preserve">
Registro actual</t>
        </r>
      </text>
    </comment>
    <comment ref="A4" authorId="0" shapeId="0">
      <text>
        <r>
          <rPr>
            <b/>
            <sz val="8"/>
            <color indexed="81"/>
            <rFont val="Tahoma"/>
            <family val="2"/>
          </rPr>
          <t>JPEREZP:</t>
        </r>
        <r>
          <rPr>
            <sz val="8"/>
            <color indexed="81"/>
            <rFont val="Tahoma"/>
            <family val="2"/>
          </rPr>
          <t xml:space="preserve">
Hoja de secundarios</t>
        </r>
      </text>
    </comment>
    <comment ref="A5" authorId="0" shapeId="0">
      <text>
        <r>
          <rPr>
            <b/>
            <sz val="8"/>
            <color indexed="81"/>
            <rFont val="Tahoma"/>
            <family val="2"/>
          </rPr>
          <t>JPEREZP:</t>
        </r>
        <r>
          <rPr>
            <sz val="8"/>
            <color indexed="81"/>
            <rFont val="Tahoma"/>
            <family val="2"/>
          </rPr>
          <t xml:space="preserve">
Casilla de la sumatoria</t>
        </r>
      </text>
    </comment>
    <comment ref="A10" authorId="0" shapeId="0">
      <text>
        <r>
          <rPr>
            <b/>
            <sz val="8"/>
            <color indexed="81"/>
            <rFont val="Tahoma"/>
            <family val="2"/>
          </rPr>
          <t>JPEREZP:</t>
        </r>
        <r>
          <rPr>
            <sz val="8"/>
            <color indexed="81"/>
            <rFont val="Tahoma"/>
            <family val="2"/>
          </rPr>
          <t xml:space="preserve">
tagxml</t>
        </r>
      </text>
    </comment>
  </commentList>
</comments>
</file>

<file path=xl/comments8.xml><?xml version="1.0" encoding="utf-8"?>
<comments xmlns="http://schemas.openxmlformats.org/spreadsheetml/2006/main">
  <authors>
    <author>JPEREZP</author>
  </authors>
  <commentList>
    <comment ref="A1" authorId="0" shapeId="0">
      <text>
        <r>
          <rPr>
            <b/>
            <sz val="8"/>
            <color indexed="81"/>
            <rFont val="Tahoma"/>
            <family val="2"/>
          </rPr>
          <t>JPEREZP:</t>
        </r>
        <r>
          <rPr>
            <sz val="8"/>
            <color indexed="81"/>
            <rFont val="Tahoma"/>
            <family val="2"/>
          </rPr>
          <t xml:space="preserve">
Cantidad de casillas</t>
        </r>
      </text>
    </comment>
    <comment ref="A2" authorId="0" shapeId="0">
      <text>
        <r>
          <rPr>
            <b/>
            <sz val="8"/>
            <color indexed="81"/>
            <rFont val="Tahoma"/>
            <family val="2"/>
          </rPr>
          <t>JPEREZP:</t>
        </r>
        <r>
          <rPr>
            <sz val="8"/>
            <color indexed="81"/>
            <rFont val="Tahoma"/>
            <family val="2"/>
          </rPr>
          <t xml:space="preserve">
Total de registros</t>
        </r>
      </text>
    </comment>
    <comment ref="A3" authorId="0" shapeId="0">
      <text>
        <r>
          <rPr>
            <b/>
            <sz val="8"/>
            <color indexed="81"/>
            <rFont val="Tahoma"/>
            <family val="2"/>
          </rPr>
          <t>JPEREZP:</t>
        </r>
        <r>
          <rPr>
            <sz val="8"/>
            <color indexed="81"/>
            <rFont val="Tahoma"/>
            <family val="2"/>
          </rPr>
          <t xml:space="preserve">
Registro actual</t>
        </r>
      </text>
    </comment>
    <comment ref="A4" authorId="0" shapeId="0">
      <text>
        <r>
          <rPr>
            <b/>
            <sz val="8"/>
            <color indexed="81"/>
            <rFont val="Tahoma"/>
            <family val="2"/>
          </rPr>
          <t>JPEREZP:</t>
        </r>
        <r>
          <rPr>
            <sz val="8"/>
            <color indexed="81"/>
            <rFont val="Tahoma"/>
            <family val="2"/>
          </rPr>
          <t xml:space="preserve">
Hoja de secundarios</t>
        </r>
      </text>
    </comment>
    <comment ref="A5" authorId="0" shapeId="0">
      <text>
        <r>
          <rPr>
            <b/>
            <sz val="8"/>
            <color indexed="81"/>
            <rFont val="Tahoma"/>
            <family val="2"/>
          </rPr>
          <t>JPEREZP:</t>
        </r>
        <r>
          <rPr>
            <sz val="8"/>
            <color indexed="81"/>
            <rFont val="Tahoma"/>
            <family val="2"/>
          </rPr>
          <t xml:space="preserve">
Casilla de la sumatoria</t>
        </r>
      </text>
    </comment>
    <comment ref="A10" authorId="0" shapeId="0">
      <text>
        <r>
          <rPr>
            <b/>
            <sz val="8"/>
            <color indexed="81"/>
            <rFont val="Tahoma"/>
            <family val="2"/>
          </rPr>
          <t>JPEREZP:</t>
        </r>
        <r>
          <rPr>
            <sz val="8"/>
            <color indexed="81"/>
            <rFont val="Tahoma"/>
            <family val="2"/>
          </rPr>
          <t xml:space="preserve">
tagxml</t>
        </r>
      </text>
    </comment>
  </commentList>
</comments>
</file>

<file path=xl/comments9.xml><?xml version="1.0" encoding="utf-8"?>
<comments xmlns="http://schemas.openxmlformats.org/spreadsheetml/2006/main">
  <authors>
    <author>JPEREZP</author>
  </authors>
  <commentList>
    <comment ref="A1" authorId="0" shapeId="0">
      <text>
        <r>
          <rPr>
            <b/>
            <sz val="8"/>
            <color indexed="81"/>
            <rFont val="Tahoma"/>
            <family val="2"/>
          </rPr>
          <t>JPEREZP:</t>
        </r>
        <r>
          <rPr>
            <sz val="8"/>
            <color indexed="81"/>
            <rFont val="Tahoma"/>
            <family val="2"/>
          </rPr>
          <t xml:space="preserve">
Cantidad de casillas</t>
        </r>
      </text>
    </comment>
    <comment ref="A2" authorId="0" shapeId="0">
      <text>
        <r>
          <rPr>
            <b/>
            <sz val="8"/>
            <color indexed="81"/>
            <rFont val="Tahoma"/>
            <family val="2"/>
          </rPr>
          <t>JPEREZP:</t>
        </r>
        <r>
          <rPr>
            <sz val="8"/>
            <color indexed="81"/>
            <rFont val="Tahoma"/>
            <family val="2"/>
          </rPr>
          <t xml:space="preserve">
Total de registros</t>
        </r>
      </text>
    </comment>
    <comment ref="A3" authorId="0" shapeId="0">
      <text>
        <r>
          <rPr>
            <b/>
            <sz val="8"/>
            <color indexed="81"/>
            <rFont val="Tahoma"/>
            <family val="2"/>
          </rPr>
          <t>JPEREZP:</t>
        </r>
        <r>
          <rPr>
            <sz val="8"/>
            <color indexed="81"/>
            <rFont val="Tahoma"/>
            <family val="2"/>
          </rPr>
          <t xml:space="preserve">
Registro actual</t>
        </r>
      </text>
    </comment>
    <comment ref="A4" authorId="0" shapeId="0">
      <text>
        <r>
          <rPr>
            <b/>
            <sz val="8"/>
            <color indexed="81"/>
            <rFont val="Tahoma"/>
            <family val="2"/>
          </rPr>
          <t>JPEREZP:</t>
        </r>
        <r>
          <rPr>
            <sz val="8"/>
            <color indexed="81"/>
            <rFont val="Tahoma"/>
            <family val="2"/>
          </rPr>
          <t xml:space="preserve">
Hoja de secundarios</t>
        </r>
      </text>
    </comment>
    <comment ref="A5" authorId="0" shapeId="0">
      <text>
        <r>
          <rPr>
            <b/>
            <sz val="8"/>
            <color indexed="81"/>
            <rFont val="Tahoma"/>
            <family val="2"/>
          </rPr>
          <t>JPEREZP:</t>
        </r>
        <r>
          <rPr>
            <sz val="8"/>
            <color indexed="81"/>
            <rFont val="Tahoma"/>
            <family val="2"/>
          </rPr>
          <t xml:space="preserve">
Casilla de la sumatoria</t>
        </r>
      </text>
    </comment>
    <comment ref="A10" authorId="0" shapeId="0">
      <text>
        <r>
          <rPr>
            <b/>
            <sz val="8"/>
            <color indexed="81"/>
            <rFont val="Tahoma"/>
            <family val="2"/>
          </rPr>
          <t>JPEREZP:</t>
        </r>
        <r>
          <rPr>
            <sz val="8"/>
            <color indexed="81"/>
            <rFont val="Tahoma"/>
            <family val="2"/>
          </rPr>
          <t xml:space="preserve">
tagxml</t>
        </r>
      </text>
    </comment>
  </commentList>
</comments>
</file>

<file path=xl/comments10.xml><?xml version="1.0" encoding="utf-8"?>
<comments xmlns="http://schemas.openxmlformats.org/spreadsheetml/2006/main">
  <authors>
    <author>JPEREZP</author>
  </authors>
  <commentList>
    <comment ref="A1" authorId="0" shapeId="0">
      <text>
        <r>
          <rPr>
            <b/>
            <sz val="8"/>
            <color indexed="81"/>
            <rFont val="Tahoma"/>
            <family val="2"/>
          </rPr>
          <t>JPEREZP:</t>
        </r>
        <r>
          <rPr>
            <sz val="8"/>
            <color indexed="81"/>
            <rFont val="Tahoma"/>
            <family val="2"/>
          </rPr>
          <t xml:space="preserve">
Cantidad de casillas</t>
        </r>
      </text>
    </comment>
    <comment ref="A2" authorId="0" shapeId="0">
      <text>
        <r>
          <rPr>
            <b/>
            <sz val="8"/>
            <color indexed="81"/>
            <rFont val="Tahoma"/>
            <family val="2"/>
          </rPr>
          <t>JPEREZP:</t>
        </r>
        <r>
          <rPr>
            <sz val="8"/>
            <color indexed="81"/>
            <rFont val="Tahoma"/>
            <family val="2"/>
          </rPr>
          <t xml:space="preserve">
Total de registros</t>
        </r>
      </text>
    </comment>
    <comment ref="A3" authorId="0" shapeId="0">
      <text>
        <r>
          <rPr>
            <b/>
            <sz val="8"/>
            <color indexed="81"/>
            <rFont val="Tahoma"/>
            <family val="2"/>
          </rPr>
          <t>JPEREZP:</t>
        </r>
        <r>
          <rPr>
            <sz val="8"/>
            <color indexed="81"/>
            <rFont val="Tahoma"/>
            <family val="2"/>
          </rPr>
          <t xml:space="preserve">
Registro actual</t>
        </r>
      </text>
    </comment>
    <comment ref="A4" authorId="0" shapeId="0">
      <text>
        <r>
          <rPr>
            <b/>
            <sz val="8"/>
            <color indexed="81"/>
            <rFont val="Tahoma"/>
            <family val="2"/>
          </rPr>
          <t>JPEREZP:</t>
        </r>
        <r>
          <rPr>
            <sz val="8"/>
            <color indexed="81"/>
            <rFont val="Tahoma"/>
            <family val="2"/>
          </rPr>
          <t xml:space="preserve">
Hoja de secundarios</t>
        </r>
      </text>
    </comment>
    <comment ref="A5" authorId="0" shapeId="0">
      <text>
        <r>
          <rPr>
            <b/>
            <sz val="8"/>
            <color indexed="81"/>
            <rFont val="Tahoma"/>
            <family val="2"/>
          </rPr>
          <t>JPEREZP:</t>
        </r>
        <r>
          <rPr>
            <sz val="8"/>
            <color indexed="81"/>
            <rFont val="Tahoma"/>
            <family val="2"/>
          </rPr>
          <t xml:space="preserve">
Casilla de la sumatoria</t>
        </r>
      </text>
    </comment>
    <comment ref="A10" authorId="0" shapeId="0">
      <text>
        <r>
          <rPr>
            <b/>
            <sz val="8"/>
            <color indexed="81"/>
            <rFont val="Tahoma"/>
            <family val="2"/>
          </rPr>
          <t>JPEREZP:</t>
        </r>
        <r>
          <rPr>
            <sz val="8"/>
            <color indexed="81"/>
            <rFont val="Tahoma"/>
            <family val="2"/>
          </rPr>
          <t xml:space="preserve">
tagxml</t>
        </r>
      </text>
    </comment>
  </commentList>
</comments>
</file>

<file path=xl/comments11.xml><?xml version="1.0" encoding="utf-8"?>
<comments xmlns="http://schemas.openxmlformats.org/spreadsheetml/2006/main">
  <authors>
    <author>JPEREZP</author>
    <author>LEONARDO</author>
  </authors>
  <commentList>
    <comment ref="A1" authorId="0" shapeId="0">
      <text>
        <r>
          <rPr>
            <b/>
            <sz val="8"/>
            <color indexed="81"/>
            <rFont val="Tahoma"/>
            <family val="2"/>
          </rPr>
          <t>JPEREZP:</t>
        </r>
        <r>
          <rPr>
            <sz val="8"/>
            <color indexed="81"/>
            <rFont val="Tahoma"/>
            <family val="2"/>
          </rPr>
          <t xml:space="preserve">
Cantidad de casillas</t>
        </r>
      </text>
    </comment>
    <comment ref="A2" authorId="0" shapeId="0">
      <text>
        <r>
          <rPr>
            <b/>
            <sz val="8"/>
            <color indexed="81"/>
            <rFont val="Tahoma"/>
            <family val="2"/>
          </rPr>
          <t>JPEREZP:</t>
        </r>
        <r>
          <rPr>
            <sz val="8"/>
            <color indexed="81"/>
            <rFont val="Tahoma"/>
            <family val="2"/>
          </rPr>
          <t xml:space="preserve">
Total de registros</t>
        </r>
      </text>
    </comment>
    <comment ref="A3" authorId="0" shapeId="0">
      <text>
        <r>
          <rPr>
            <b/>
            <sz val="8"/>
            <color indexed="81"/>
            <rFont val="Tahoma"/>
            <family val="2"/>
          </rPr>
          <t>JPEREZP:</t>
        </r>
        <r>
          <rPr>
            <sz val="8"/>
            <color indexed="81"/>
            <rFont val="Tahoma"/>
            <family val="2"/>
          </rPr>
          <t xml:space="preserve">
Registro actual</t>
        </r>
      </text>
    </comment>
    <comment ref="A4" authorId="0" shapeId="0">
      <text>
        <r>
          <rPr>
            <b/>
            <sz val="8"/>
            <color indexed="81"/>
            <rFont val="Tahoma"/>
            <family val="2"/>
          </rPr>
          <t>JPEREZP:</t>
        </r>
        <r>
          <rPr>
            <sz val="8"/>
            <color indexed="81"/>
            <rFont val="Tahoma"/>
            <family val="2"/>
          </rPr>
          <t xml:space="preserve">
Hoja de secundarios</t>
        </r>
      </text>
    </comment>
    <comment ref="A5" authorId="0" shapeId="0">
      <text>
        <r>
          <rPr>
            <b/>
            <sz val="8"/>
            <color indexed="81"/>
            <rFont val="Tahoma"/>
            <family val="2"/>
          </rPr>
          <t>JPEREZP:</t>
        </r>
        <r>
          <rPr>
            <sz val="8"/>
            <color indexed="81"/>
            <rFont val="Tahoma"/>
            <family val="2"/>
          </rPr>
          <t xml:space="preserve">
Casilla de la sumatoria</t>
        </r>
      </text>
    </comment>
    <comment ref="A10" authorId="0" shapeId="0">
      <text>
        <r>
          <rPr>
            <b/>
            <sz val="8"/>
            <color indexed="81"/>
            <rFont val="Tahoma"/>
            <family val="2"/>
          </rPr>
          <t>JPEREZP:</t>
        </r>
        <r>
          <rPr>
            <sz val="8"/>
            <color indexed="81"/>
            <rFont val="Tahoma"/>
            <family val="2"/>
          </rPr>
          <t xml:space="preserve">
tagxml</t>
        </r>
      </text>
    </comment>
    <comment ref="P14" authorId="1" shapeId="0">
      <text>
        <r>
          <rPr>
            <b/>
            <sz val="9"/>
            <color indexed="81"/>
            <rFont val="Tahoma"/>
            <family val="2"/>
          </rPr>
          <t>Siempre debe diligenciarse.
Para valores con parte decimal, se debe
diligenciar el valor sin separación decimal.
Ejemplo:
- Para el valor 12.78915, diligencie 1278915.
- Para el valor 0.000001 diligencie 1.
- Para el valor 100% diligencie 100.
El porcentaje de participación máximo es 100%.</t>
        </r>
        <r>
          <rPr>
            <sz val="9"/>
            <color indexed="81"/>
            <rFont val="Tahoma"/>
            <family val="2"/>
          </rPr>
          <t xml:space="preserve">
</t>
        </r>
      </text>
    </comment>
    <comment ref="Q14" authorId="1" shapeId="0">
      <text>
        <r>
          <rPr>
            <b/>
            <sz val="9"/>
            <color indexed="81"/>
            <rFont val="Tahoma"/>
            <family val="2"/>
          </rPr>
          <t>Siempre debe diligenciarse
Diligencie el número de posiciones decimales
para el valor de la casilla anterior, contada
desde la derecha del valor de la casilla.
El valor de esta casilla puede ser máximo 20.
Ejemplo:
- Para el valor 12.78915, diligencie 5.
- Para el valor 0.000001 diligencie 6.
- Para el valor 100% diligencie 0.
En caso de no tener valor decimal diligencie 0
(Cero).</t>
        </r>
      </text>
    </comment>
  </commentList>
</comments>
</file>

<file path=xl/comments12.xml><?xml version="1.0" encoding="utf-8"?>
<comments xmlns="http://schemas.openxmlformats.org/spreadsheetml/2006/main">
  <authors>
    <author>JPEREZP</author>
  </authors>
  <commentList>
    <comment ref="A1" authorId="0" shapeId="0">
      <text>
        <r>
          <rPr>
            <b/>
            <sz val="8"/>
            <color indexed="81"/>
            <rFont val="Tahoma"/>
            <family val="2"/>
          </rPr>
          <t>JPEREZP:</t>
        </r>
        <r>
          <rPr>
            <sz val="8"/>
            <color indexed="81"/>
            <rFont val="Tahoma"/>
            <family val="2"/>
          </rPr>
          <t xml:space="preserve">
Cantidad de casillas</t>
        </r>
      </text>
    </comment>
    <comment ref="A2" authorId="0" shapeId="0">
      <text>
        <r>
          <rPr>
            <b/>
            <sz val="8"/>
            <color indexed="81"/>
            <rFont val="Tahoma"/>
            <family val="2"/>
          </rPr>
          <t>JPEREZP:</t>
        </r>
        <r>
          <rPr>
            <sz val="8"/>
            <color indexed="81"/>
            <rFont val="Tahoma"/>
            <family val="2"/>
          </rPr>
          <t xml:space="preserve">
Total de registros</t>
        </r>
      </text>
    </comment>
    <comment ref="A3" authorId="0" shapeId="0">
      <text>
        <r>
          <rPr>
            <b/>
            <sz val="8"/>
            <color indexed="81"/>
            <rFont val="Tahoma"/>
            <family val="2"/>
          </rPr>
          <t>JPEREZP:</t>
        </r>
        <r>
          <rPr>
            <sz val="8"/>
            <color indexed="81"/>
            <rFont val="Tahoma"/>
            <family val="2"/>
          </rPr>
          <t xml:space="preserve">
Registro actual</t>
        </r>
      </text>
    </comment>
    <comment ref="A4" authorId="0" shapeId="0">
      <text>
        <r>
          <rPr>
            <b/>
            <sz val="8"/>
            <color indexed="81"/>
            <rFont val="Tahoma"/>
            <family val="2"/>
          </rPr>
          <t>JPEREZP:</t>
        </r>
        <r>
          <rPr>
            <sz val="8"/>
            <color indexed="81"/>
            <rFont val="Tahoma"/>
            <family val="2"/>
          </rPr>
          <t xml:space="preserve">
Hoja de secundarios</t>
        </r>
      </text>
    </comment>
    <comment ref="A5" authorId="0" shapeId="0">
      <text>
        <r>
          <rPr>
            <b/>
            <sz val="8"/>
            <color indexed="81"/>
            <rFont val="Tahoma"/>
            <family val="2"/>
          </rPr>
          <t>JPEREZP:</t>
        </r>
        <r>
          <rPr>
            <sz val="8"/>
            <color indexed="81"/>
            <rFont val="Tahoma"/>
            <family val="2"/>
          </rPr>
          <t xml:space="preserve">
Casilla de la sumatoria</t>
        </r>
      </text>
    </comment>
    <comment ref="A10" authorId="0" shapeId="0">
      <text>
        <r>
          <rPr>
            <b/>
            <sz val="8"/>
            <color indexed="81"/>
            <rFont val="Tahoma"/>
            <family val="2"/>
          </rPr>
          <t>JPEREZP:</t>
        </r>
        <r>
          <rPr>
            <sz val="8"/>
            <color indexed="81"/>
            <rFont val="Tahoma"/>
            <family val="2"/>
          </rPr>
          <t xml:space="preserve">
tagxml</t>
        </r>
      </text>
    </comment>
  </commentList>
</comments>
</file>

<file path=xl/comments13.xml><?xml version="1.0" encoding="utf-8"?>
<comments xmlns="http://schemas.openxmlformats.org/spreadsheetml/2006/main">
  <authors>
    <author>JPEREZP</author>
  </authors>
  <commentList>
    <comment ref="A1" authorId="0" shapeId="0">
      <text>
        <r>
          <rPr>
            <b/>
            <sz val="8"/>
            <color indexed="81"/>
            <rFont val="Tahoma"/>
            <family val="2"/>
          </rPr>
          <t>JPEREZP:</t>
        </r>
        <r>
          <rPr>
            <sz val="8"/>
            <color indexed="81"/>
            <rFont val="Tahoma"/>
            <family val="2"/>
          </rPr>
          <t xml:space="preserve">
Cantidad de casillas</t>
        </r>
      </text>
    </comment>
    <comment ref="A2" authorId="0" shapeId="0">
      <text>
        <r>
          <rPr>
            <b/>
            <sz val="8"/>
            <color indexed="81"/>
            <rFont val="Tahoma"/>
            <family val="2"/>
          </rPr>
          <t>JPEREZP:</t>
        </r>
        <r>
          <rPr>
            <sz val="8"/>
            <color indexed="81"/>
            <rFont val="Tahoma"/>
            <family val="2"/>
          </rPr>
          <t xml:space="preserve">
Total de registros</t>
        </r>
      </text>
    </comment>
    <comment ref="A3" authorId="0" shapeId="0">
      <text>
        <r>
          <rPr>
            <b/>
            <sz val="8"/>
            <color indexed="81"/>
            <rFont val="Tahoma"/>
            <family val="2"/>
          </rPr>
          <t>JPEREZP:</t>
        </r>
        <r>
          <rPr>
            <sz val="8"/>
            <color indexed="81"/>
            <rFont val="Tahoma"/>
            <family val="2"/>
          </rPr>
          <t xml:space="preserve">
Registro actual</t>
        </r>
      </text>
    </comment>
    <comment ref="A4" authorId="0" shapeId="0">
      <text>
        <r>
          <rPr>
            <b/>
            <sz val="8"/>
            <color indexed="81"/>
            <rFont val="Tahoma"/>
            <family val="2"/>
          </rPr>
          <t>JPEREZP:</t>
        </r>
        <r>
          <rPr>
            <sz val="8"/>
            <color indexed="81"/>
            <rFont val="Tahoma"/>
            <family val="2"/>
          </rPr>
          <t xml:space="preserve">
Hoja de secundarios</t>
        </r>
      </text>
    </comment>
    <comment ref="A5" authorId="0" shapeId="0">
      <text>
        <r>
          <rPr>
            <b/>
            <sz val="8"/>
            <color indexed="81"/>
            <rFont val="Tahoma"/>
            <family val="2"/>
          </rPr>
          <t>JPEREZP:</t>
        </r>
        <r>
          <rPr>
            <sz val="8"/>
            <color indexed="81"/>
            <rFont val="Tahoma"/>
            <family val="2"/>
          </rPr>
          <t xml:space="preserve">
Casilla de la sumatoria</t>
        </r>
      </text>
    </comment>
    <comment ref="A10" authorId="0" shapeId="0">
      <text>
        <r>
          <rPr>
            <b/>
            <sz val="8"/>
            <color indexed="81"/>
            <rFont val="Tahoma"/>
            <family val="2"/>
          </rPr>
          <t>JPEREZP:</t>
        </r>
        <r>
          <rPr>
            <sz val="8"/>
            <color indexed="81"/>
            <rFont val="Tahoma"/>
            <family val="2"/>
          </rPr>
          <t xml:space="preserve">
tagxml</t>
        </r>
      </text>
    </comment>
  </commentList>
</comments>
</file>

<file path=xl/comments14.xml><?xml version="1.0" encoding="utf-8"?>
<comments xmlns="http://schemas.openxmlformats.org/spreadsheetml/2006/main">
  <authors>
    <author>JPEREZP</author>
  </authors>
  <commentList>
    <comment ref="A1" authorId="0" shapeId="0">
      <text>
        <r>
          <rPr>
            <b/>
            <sz val="8"/>
            <color indexed="81"/>
            <rFont val="Tahoma"/>
            <family val="2"/>
          </rPr>
          <t>JPEREZP:</t>
        </r>
        <r>
          <rPr>
            <sz val="8"/>
            <color indexed="81"/>
            <rFont val="Tahoma"/>
            <family val="2"/>
          </rPr>
          <t xml:space="preserve">
Cantidad de casillas</t>
        </r>
      </text>
    </comment>
    <comment ref="A2" authorId="0" shapeId="0">
      <text>
        <r>
          <rPr>
            <b/>
            <sz val="8"/>
            <color indexed="81"/>
            <rFont val="Tahoma"/>
            <family val="2"/>
          </rPr>
          <t>JPEREZP:</t>
        </r>
        <r>
          <rPr>
            <sz val="8"/>
            <color indexed="81"/>
            <rFont val="Tahoma"/>
            <family val="2"/>
          </rPr>
          <t xml:space="preserve">
Total de registros</t>
        </r>
      </text>
    </comment>
    <comment ref="A3" authorId="0" shapeId="0">
      <text>
        <r>
          <rPr>
            <b/>
            <sz val="8"/>
            <color indexed="81"/>
            <rFont val="Tahoma"/>
            <family val="2"/>
          </rPr>
          <t>JPEREZP:</t>
        </r>
        <r>
          <rPr>
            <sz val="8"/>
            <color indexed="81"/>
            <rFont val="Tahoma"/>
            <family val="2"/>
          </rPr>
          <t xml:space="preserve">
Registro actual</t>
        </r>
      </text>
    </comment>
    <comment ref="A4" authorId="0" shapeId="0">
      <text>
        <r>
          <rPr>
            <b/>
            <sz val="8"/>
            <color indexed="81"/>
            <rFont val="Tahoma"/>
            <family val="2"/>
          </rPr>
          <t>JPEREZP:</t>
        </r>
        <r>
          <rPr>
            <sz val="8"/>
            <color indexed="81"/>
            <rFont val="Tahoma"/>
            <family val="2"/>
          </rPr>
          <t xml:space="preserve">
Hoja de secundarios</t>
        </r>
      </text>
    </comment>
    <comment ref="A5" authorId="0" shapeId="0">
      <text>
        <r>
          <rPr>
            <b/>
            <sz val="8"/>
            <color indexed="81"/>
            <rFont val="Tahoma"/>
            <family val="2"/>
          </rPr>
          <t>JPEREZP:</t>
        </r>
        <r>
          <rPr>
            <sz val="8"/>
            <color indexed="81"/>
            <rFont val="Tahoma"/>
            <family val="2"/>
          </rPr>
          <t xml:space="preserve">
Casilla de la sumatoria</t>
        </r>
      </text>
    </comment>
    <comment ref="A10" authorId="0" shapeId="0">
      <text>
        <r>
          <rPr>
            <b/>
            <sz val="8"/>
            <color indexed="81"/>
            <rFont val="Tahoma"/>
            <family val="2"/>
          </rPr>
          <t>JPEREZP:</t>
        </r>
        <r>
          <rPr>
            <sz val="8"/>
            <color indexed="81"/>
            <rFont val="Tahoma"/>
            <family val="2"/>
          </rPr>
          <t xml:space="preserve">
tagxml</t>
        </r>
      </text>
    </comment>
  </commentList>
</comments>
</file>

<file path=xl/comments15.xml><?xml version="1.0" encoding="utf-8"?>
<comments xmlns="http://schemas.openxmlformats.org/spreadsheetml/2006/main">
  <authors>
    <author>JPEREZP</author>
  </authors>
  <commentList>
    <comment ref="A1" authorId="0" shapeId="0">
      <text>
        <r>
          <rPr>
            <b/>
            <sz val="8"/>
            <color indexed="81"/>
            <rFont val="Tahoma"/>
            <family val="2"/>
          </rPr>
          <t>JPEREZP:</t>
        </r>
        <r>
          <rPr>
            <sz val="8"/>
            <color indexed="81"/>
            <rFont val="Tahoma"/>
            <family val="2"/>
          </rPr>
          <t xml:space="preserve">
Cantidad de casillas</t>
        </r>
      </text>
    </comment>
    <comment ref="A2" authorId="0" shapeId="0">
      <text>
        <r>
          <rPr>
            <b/>
            <sz val="8"/>
            <color indexed="81"/>
            <rFont val="Tahoma"/>
            <family val="2"/>
          </rPr>
          <t>JPEREZP:</t>
        </r>
        <r>
          <rPr>
            <sz val="8"/>
            <color indexed="81"/>
            <rFont val="Tahoma"/>
            <family val="2"/>
          </rPr>
          <t xml:space="preserve">
Total de registros</t>
        </r>
      </text>
    </comment>
    <comment ref="A3" authorId="0" shapeId="0">
      <text>
        <r>
          <rPr>
            <b/>
            <sz val="8"/>
            <color indexed="81"/>
            <rFont val="Tahoma"/>
            <family val="2"/>
          </rPr>
          <t>JPEREZP:</t>
        </r>
        <r>
          <rPr>
            <sz val="8"/>
            <color indexed="81"/>
            <rFont val="Tahoma"/>
            <family val="2"/>
          </rPr>
          <t xml:space="preserve">
Registro actual</t>
        </r>
      </text>
    </comment>
    <comment ref="A4" authorId="0" shapeId="0">
      <text>
        <r>
          <rPr>
            <b/>
            <sz val="8"/>
            <color indexed="81"/>
            <rFont val="Tahoma"/>
            <family val="2"/>
          </rPr>
          <t>JPEREZP:</t>
        </r>
        <r>
          <rPr>
            <sz val="8"/>
            <color indexed="81"/>
            <rFont val="Tahoma"/>
            <family val="2"/>
          </rPr>
          <t xml:space="preserve">
Hoja de secundarios</t>
        </r>
      </text>
    </comment>
    <comment ref="A5" authorId="0" shapeId="0">
      <text>
        <r>
          <rPr>
            <b/>
            <sz val="8"/>
            <color indexed="81"/>
            <rFont val="Tahoma"/>
            <family val="2"/>
          </rPr>
          <t>JPEREZP:</t>
        </r>
        <r>
          <rPr>
            <sz val="8"/>
            <color indexed="81"/>
            <rFont val="Tahoma"/>
            <family val="2"/>
          </rPr>
          <t xml:space="preserve">
Casilla de la sumatoria</t>
        </r>
      </text>
    </comment>
    <comment ref="A10" authorId="0" shapeId="0">
      <text>
        <r>
          <rPr>
            <b/>
            <sz val="8"/>
            <color indexed="81"/>
            <rFont val="Tahoma"/>
            <family val="2"/>
          </rPr>
          <t>JPEREZP:</t>
        </r>
        <r>
          <rPr>
            <sz val="8"/>
            <color indexed="81"/>
            <rFont val="Tahoma"/>
            <family val="2"/>
          </rPr>
          <t xml:space="preserve">
tagxml</t>
        </r>
      </text>
    </comment>
  </commentList>
</comments>
</file>

<file path=xl/comments16.xml><?xml version="1.0" encoding="utf-8"?>
<comments xmlns="http://schemas.openxmlformats.org/spreadsheetml/2006/main">
  <authors>
    <author>JPEREZP</author>
  </authors>
  <commentList>
    <comment ref="A1" authorId="0" shapeId="0">
      <text>
        <r>
          <rPr>
            <b/>
            <sz val="8"/>
            <color indexed="81"/>
            <rFont val="Tahoma"/>
            <family val="2"/>
          </rPr>
          <t>JPEREZP:</t>
        </r>
        <r>
          <rPr>
            <sz val="8"/>
            <color indexed="81"/>
            <rFont val="Tahoma"/>
            <family val="2"/>
          </rPr>
          <t xml:space="preserve">
Cantidad de casillas</t>
        </r>
      </text>
    </comment>
    <comment ref="A2" authorId="0" shapeId="0">
      <text>
        <r>
          <rPr>
            <b/>
            <sz val="8"/>
            <color indexed="81"/>
            <rFont val="Tahoma"/>
            <family val="2"/>
          </rPr>
          <t>JPEREZP:</t>
        </r>
        <r>
          <rPr>
            <sz val="8"/>
            <color indexed="81"/>
            <rFont val="Tahoma"/>
            <family val="2"/>
          </rPr>
          <t xml:space="preserve">
Total de registros</t>
        </r>
      </text>
    </comment>
    <comment ref="A3" authorId="0" shapeId="0">
      <text>
        <r>
          <rPr>
            <b/>
            <sz val="8"/>
            <color indexed="81"/>
            <rFont val="Tahoma"/>
            <family val="2"/>
          </rPr>
          <t>JPEREZP:</t>
        </r>
        <r>
          <rPr>
            <sz val="8"/>
            <color indexed="81"/>
            <rFont val="Tahoma"/>
            <family val="2"/>
          </rPr>
          <t xml:space="preserve">
Registro actual</t>
        </r>
      </text>
    </comment>
    <comment ref="A4" authorId="0" shapeId="0">
      <text>
        <r>
          <rPr>
            <b/>
            <sz val="8"/>
            <color indexed="81"/>
            <rFont val="Tahoma"/>
            <family val="2"/>
          </rPr>
          <t>JPEREZP:</t>
        </r>
        <r>
          <rPr>
            <sz val="8"/>
            <color indexed="81"/>
            <rFont val="Tahoma"/>
            <family val="2"/>
          </rPr>
          <t xml:space="preserve">
Hoja de secundarios</t>
        </r>
      </text>
    </comment>
    <comment ref="A5" authorId="0" shapeId="0">
      <text>
        <r>
          <rPr>
            <b/>
            <sz val="8"/>
            <color indexed="81"/>
            <rFont val="Tahoma"/>
            <family val="2"/>
          </rPr>
          <t>JPEREZP:</t>
        </r>
        <r>
          <rPr>
            <sz val="8"/>
            <color indexed="81"/>
            <rFont val="Tahoma"/>
            <family val="2"/>
          </rPr>
          <t xml:space="preserve">
Casilla de la sumatoria</t>
        </r>
      </text>
    </comment>
    <comment ref="A10" authorId="0" shapeId="0">
      <text>
        <r>
          <rPr>
            <b/>
            <sz val="8"/>
            <color indexed="81"/>
            <rFont val="Tahoma"/>
            <family val="2"/>
          </rPr>
          <t>JPEREZP:</t>
        </r>
        <r>
          <rPr>
            <sz val="8"/>
            <color indexed="81"/>
            <rFont val="Tahoma"/>
            <family val="2"/>
          </rPr>
          <t xml:space="preserve">
tagxml</t>
        </r>
      </text>
    </comment>
  </commentList>
</comments>
</file>

<file path=xl/comments17.xml><?xml version="1.0" encoding="utf-8"?>
<comments xmlns="http://schemas.openxmlformats.org/spreadsheetml/2006/main">
  <authors>
    <author>JPEREZP</author>
  </authors>
  <commentList>
    <comment ref="A1" authorId="0" shapeId="0">
      <text>
        <r>
          <rPr>
            <b/>
            <sz val="8"/>
            <color indexed="81"/>
            <rFont val="Tahoma"/>
            <family val="2"/>
          </rPr>
          <t>JPEREZP:</t>
        </r>
        <r>
          <rPr>
            <sz val="8"/>
            <color indexed="81"/>
            <rFont val="Tahoma"/>
            <family val="2"/>
          </rPr>
          <t xml:space="preserve">
Cantidad de casillas</t>
        </r>
      </text>
    </comment>
    <comment ref="A2" authorId="0" shapeId="0">
      <text>
        <r>
          <rPr>
            <b/>
            <sz val="8"/>
            <color indexed="81"/>
            <rFont val="Tahoma"/>
            <family val="2"/>
          </rPr>
          <t>JPEREZP:</t>
        </r>
        <r>
          <rPr>
            <sz val="8"/>
            <color indexed="81"/>
            <rFont val="Tahoma"/>
            <family val="2"/>
          </rPr>
          <t xml:space="preserve">
Total de registros</t>
        </r>
      </text>
    </comment>
    <comment ref="A3" authorId="0" shapeId="0">
      <text>
        <r>
          <rPr>
            <b/>
            <sz val="8"/>
            <color indexed="81"/>
            <rFont val="Tahoma"/>
            <family val="2"/>
          </rPr>
          <t>JPEREZP:</t>
        </r>
        <r>
          <rPr>
            <sz val="8"/>
            <color indexed="81"/>
            <rFont val="Tahoma"/>
            <family val="2"/>
          </rPr>
          <t xml:space="preserve">
Registro actual</t>
        </r>
      </text>
    </comment>
    <comment ref="A4" authorId="0" shapeId="0">
      <text>
        <r>
          <rPr>
            <b/>
            <sz val="8"/>
            <color indexed="81"/>
            <rFont val="Tahoma"/>
            <family val="2"/>
          </rPr>
          <t>JPEREZP:</t>
        </r>
        <r>
          <rPr>
            <sz val="8"/>
            <color indexed="81"/>
            <rFont val="Tahoma"/>
            <family val="2"/>
          </rPr>
          <t xml:space="preserve">
Hoja de secundarios</t>
        </r>
      </text>
    </comment>
    <comment ref="A5" authorId="0" shapeId="0">
      <text>
        <r>
          <rPr>
            <b/>
            <sz val="8"/>
            <color indexed="81"/>
            <rFont val="Tahoma"/>
            <family val="2"/>
          </rPr>
          <t>JPEREZP:</t>
        </r>
        <r>
          <rPr>
            <sz val="8"/>
            <color indexed="81"/>
            <rFont val="Tahoma"/>
            <family val="2"/>
          </rPr>
          <t xml:space="preserve">
Casilla de la sumatoria</t>
        </r>
      </text>
    </comment>
    <comment ref="A10" authorId="0" shapeId="0">
      <text>
        <r>
          <rPr>
            <b/>
            <sz val="8"/>
            <color indexed="81"/>
            <rFont val="Tahoma"/>
            <family val="2"/>
          </rPr>
          <t>JPEREZP:</t>
        </r>
        <r>
          <rPr>
            <sz val="8"/>
            <color indexed="81"/>
            <rFont val="Tahoma"/>
            <family val="2"/>
          </rPr>
          <t xml:space="preserve">
tagxml</t>
        </r>
      </text>
    </comment>
  </commentList>
</comments>
</file>

<file path=xl/comments18.xml><?xml version="1.0" encoding="utf-8"?>
<comments xmlns="http://schemas.openxmlformats.org/spreadsheetml/2006/main">
  <authors>
    <author>JPEREZP</author>
  </authors>
  <commentList>
    <comment ref="A1" authorId="0" shapeId="0">
      <text>
        <r>
          <rPr>
            <b/>
            <sz val="8"/>
            <color indexed="81"/>
            <rFont val="Tahoma"/>
            <family val="2"/>
          </rPr>
          <t>JPEREZP:</t>
        </r>
        <r>
          <rPr>
            <sz val="8"/>
            <color indexed="81"/>
            <rFont val="Tahoma"/>
            <family val="2"/>
          </rPr>
          <t xml:space="preserve">
Cantidad de casillas</t>
        </r>
      </text>
    </comment>
    <comment ref="A2" authorId="0" shapeId="0">
      <text>
        <r>
          <rPr>
            <b/>
            <sz val="8"/>
            <color indexed="81"/>
            <rFont val="Tahoma"/>
            <family val="2"/>
          </rPr>
          <t>JPEREZP:</t>
        </r>
        <r>
          <rPr>
            <sz val="8"/>
            <color indexed="81"/>
            <rFont val="Tahoma"/>
            <family val="2"/>
          </rPr>
          <t xml:space="preserve">
Total de registros</t>
        </r>
      </text>
    </comment>
    <comment ref="A3" authorId="0" shapeId="0">
      <text>
        <r>
          <rPr>
            <b/>
            <sz val="8"/>
            <color indexed="81"/>
            <rFont val="Tahoma"/>
            <family val="2"/>
          </rPr>
          <t>JPEREZP:</t>
        </r>
        <r>
          <rPr>
            <sz val="8"/>
            <color indexed="81"/>
            <rFont val="Tahoma"/>
            <family val="2"/>
          </rPr>
          <t xml:space="preserve">
Registro actual</t>
        </r>
      </text>
    </comment>
    <comment ref="A4" authorId="0" shapeId="0">
      <text>
        <r>
          <rPr>
            <b/>
            <sz val="8"/>
            <color indexed="81"/>
            <rFont val="Tahoma"/>
            <family val="2"/>
          </rPr>
          <t>JPEREZP:</t>
        </r>
        <r>
          <rPr>
            <sz val="8"/>
            <color indexed="81"/>
            <rFont val="Tahoma"/>
            <family val="2"/>
          </rPr>
          <t xml:space="preserve">
Hoja de secundarios</t>
        </r>
      </text>
    </comment>
    <comment ref="A5" authorId="0" shapeId="0">
      <text>
        <r>
          <rPr>
            <b/>
            <sz val="8"/>
            <color indexed="81"/>
            <rFont val="Tahoma"/>
            <family val="2"/>
          </rPr>
          <t>JPEREZP:</t>
        </r>
        <r>
          <rPr>
            <sz val="8"/>
            <color indexed="81"/>
            <rFont val="Tahoma"/>
            <family val="2"/>
          </rPr>
          <t xml:space="preserve">
Casilla de la sumatoria</t>
        </r>
      </text>
    </comment>
    <comment ref="A10" authorId="0" shapeId="0">
      <text>
        <r>
          <rPr>
            <b/>
            <sz val="8"/>
            <color indexed="81"/>
            <rFont val="Tahoma"/>
            <family val="2"/>
          </rPr>
          <t>JPEREZP:</t>
        </r>
        <r>
          <rPr>
            <sz val="8"/>
            <color indexed="81"/>
            <rFont val="Tahoma"/>
            <family val="2"/>
          </rPr>
          <t xml:space="preserve">
tagxml</t>
        </r>
      </text>
    </comment>
  </commentList>
</comments>
</file>

<file path=xl/comments19.xml><?xml version="1.0" encoding="utf-8"?>
<comments xmlns="http://schemas.openxmlformats.org/spreadsheetml/2006/main">
  <authors>
    <author>JPEREZP</author>
  </authors>
  <commentList>
    <comment ref="A1" authorId="0" shapeId="0">
      <text>
        <r>
          <rPr>
            <b/>
            <sz val="8"/>
            <color indexed="81"/>
            <rFont val="Tahoma"/>
            <family val="2"/>
          </rPr>
          <t>JPEREZP:</t>
        </r>
        <r>
          <rPr>
            <sz val="8"/>
            <color indexed="81"/>
            <rFont val="Tahoma"/>
            <family val="2"/>
          </rPr>
          <t xml:space="preserve">
Cantidad de casillas</t>
        </r>
      </text>
    </comment>
    <comment ref="A2" authorId="0" shapeId="0">
      <text>
        <r>
          <rPr>
            <b/>
            <sz val="8"/>
            <color indexed="81"/>
            <rFont val="Tahoma"/>
            <family val="2"/>
          </rPr>
          <t>JPEREZP:</t>
        </r>
        <r>
          <rPr>
            <sz val="8"/>
            <color indexed="81"/>
            <rFont val="Tahoma"/>
            <family val="2"/>
          </rPr>
          <t xml:space="preserve">
Total de registros</t>
        </r>
      </text>
    </comment>
    <comment ref="A3" authorId="0" shapeId="0">
      <text>
        <r>
          <rPr>
            <b/>
            <sz val="8"/>
            <color indexed="81"/>
            <rFont val="Tahoma"/>
            <family val="2"/>
          </rPr>
          <t>JPEREZP:</t>
        </r>
        <r>
          <rPr>
            <sz val="8"/>
            <color indexed="81"/>
            <rFont val="Tahoma"/>
            <family val="2"/>
          </rPr>
          <t xml:space="preserve">
Registro actual</t>
        </r>
      </text>
    </comment>
    <comment ref="A4" authorId="0" shapeId="0">
      <text>
        <r>
          <rPr>
            <b/>
            <sz val="8"/>
            <color indexed="81"/>
            <rFont val="Tahoma"/>
            <family val="2"/>
          </rPr>
          <t>JPEREZP:</t>
        </r>
        <r>
          <rPr>
            <sz val="8"/>
            <color indexed="81"/>
            <rFont val="Tahoma"/>
            <family val="2"/>
          </rPr>
          <t xml:space="preserve">
Hoja de secundarios</t>
        </r>
      </text>
    </comment>
    <comment ref="A5" authorId="0" shapeId="0">
      <text>
        <r>
          <rPr>
            <b/>
            <sz val="8"/>
            <color indexed="81"/>
            <rFont val="Tahoma"/>
            <family val="2"/>
          </rPr>
          <t>JPEREZP:</t>
        </r>
        <r>
          <rPr>
            <sz val="8"/>
            <color indexed="81"/>
            <rFont val="Tahoma"/>
            <family val="2"/>
          </rPr>
          <t xml:space="preserve">
Casilla de la sumatoria</t>
        </r>
      </text>
    </comment>
    <comment ref="A10" authorId="0" shapeId="0">
      <text>
        <r>
          <rPr>
            <b/>
            <sz val="8"/>
            <color indexed="81"/>
            <rFont val="Tahoma"/>
            <family val="2"/>
          </rPr>
          <t>JPEREZP:</t>
        </r>
        <r>
          <rPr>
            <sz val="8"/>
            <color indexed="81"/>
            <rFont val="Tahoma"/>
            <family val="2"/>
          </rPr>
          <t xml:space="preserve">
tagxml</t>
        </r>
      </text>
    </comment>
  </commentList>
</comments>
</file>

<file path=xl/sharedStrings.xml><?xml version="1.0" encoding="utf-8"?>
<sst xmlns="http://schemas.openxmlformats.org/spreadsheetml/2006/main" count="11260" uniqueCount="5678">
  <si>
    <t>Seleccione el municipio luego de haber indicado el Departamento.</t>
  </si>
  <si>
    <t>Seleccione el Código del Departamento.</t>
  </si>
  <si>
    <t>Ingrese la dirección</t>
  </si>
  <si>
    <t>1023(V-6) - Consumos con tarjetas de crédito y/o  tarjeta débito</t>
  </si>
  <si>
    <t>Seleccione el tipo de documento de identificación del tercero y/o proveedor que le facturó el correspondiente impuesto a las ventas. Cuando vaya a informar a personas o entidades del exterior que posean Número, Código o Clave Fiscal, Utilice 42, de lo contrario utilice el tipo de documento 43.</t>
  </si>
  <si>
    <t>Relacione la razón social del cliente o tercero de quien generó el ingreso. Si es una persona natural, deje esta casilla en blanco. Utilice "Cuantías menores" cuando el Nit sea 222222222, y la razón social o nombre que corresponda para Nits 444444001 en adelante.</t>
  </si>
  <si>
    <t>1026(V-6) - Préstamos bancarios otorgados</t>
  </si>
  <si>
    <t>1034(V-6) - Información de Estados Financieros consolidados-Grupos económicos</t>
  </si>
  <si>
    <t>Digite los pagos o abonos en cuenta (causación) que constituyan costo o deducción o den derecho a impuesto descontable por beneficiario correspondiente al año gravable informado.</t>
  </si>
  <si>
    <t>Tipo de Documento</t>
  </si>
  <si>
    <t>Retenciones asumidas a titulo de renta  por salarios y demás pagos laborales</t>
  </si>
  <si>
    <t>Retenciones asumidas a titulo de renta por compras</t>
  </si>
  <si>
    <t>Retenciones asumidas a titulo de renta por comisiones</t>
  </si>
  <si>
    <t>Retenciones asumidas a titulo de renta por servicios</t>
  </si>
  <si>
    <t>Retenciones asumidas a titulo de renta por arrendamientos</t>
  </si>
  <si>
    <t>Retenciones asumidas a titulo de renta por rendimientos financieros</t>
  </si>
  <si>
    <t>Indique la razón social del tercero y/o proveedor informado. Si es una persona natural, deje la casilla en blanco. Utilice la razón social o nombre que corresponda para Nits 444444001 en adelante.</t>
  </si>
  <si>
    <t>Seleccione el departamento al cual pertenece la dirección informada, conforme con los códigos indicados en las tablas del Dane, se deben incluir los ceros a la izquierda. Para personas o entidades del exterior este campo no se diligencia.</t>
  </si>
  <si>
    <t>Ingresos por intereses correspondientes a créditos hipotecarios</t>
  </si>
  <si>
    <t>1036(V-7) - Identificación de Subordinadas del Exterior</t>
  </si>
  <si>
    <t>1037(V-7) - Elaboración de Facturación por Litógrafos y Tipógrafos</t>
  </si>
  <si>
    <t>1038(V-6) - Información de sociedades creadas ( Cámaras de Comercio)</t>
  </si>
  <si>
    <t>1039(V-6) - Sociedades liquidadas</t>
  </si>
  <si>
    <t>1017(V-8) - Ingresos Recibidos por contratos de Mandato o Administración Delegada</t>
  </si>
  <si>
    <t>Seleccione el municipio correspondiente a la dirección informada, conforme con los códigos indicados por el Dane, se deben incluir los ceros a la izquierda. Para personas o entidades del exterior este campo no se diligencia.</t>
  </si>
  <si>
    <t>San Bernardo del Viento</t>
  </si>
  <si>
    <t>San José de Uré</t>
  </si>
  <si>
    <t>Tuchín</t>
  </si>
  <si>
    <t>Gutiérrez</t>
  </si>
  <si>
    <t>San Antonio del Tequendama</t>
  </si>
  <si>
    <t>Aportes Obligatorios de Pensiones efectuadas al ISS y a fondos de Pensiones ( incluidos los aportes del Trabajador)</t>
  </si>
  <si>
    <t>Relacione la dirección del beneficiario del pago o abono en cuenta. Cuando se refiera a cuantías menores indique la dirección del informante. Cuando se refiera a personas  o entidades del exterior la  dirección, no se diligencia.</t>
  </si>
  <si>
    <t>Relacione la dirección del beneficiario del pago o abono en cuenta informado. Cuando se refiera a cuantías menores indique la dirección del informante. Cuando se refiera a personas  o entidades del exterior la  dirección, no se diligencia.</t>
  </si>
  <si>
    <t>1</t>
  </si>
  <si>
    <t>60</t>
  </si>
  <si>
    <t>Mallama</t>
  </si>
  <si>
    <t>Roberto Payán</t>
  </si>
  <si>
    <t>Santacruz</t>
  </si>
  <si>
    <t>San Andres de Tumaco</t>
  </si>
  <si>
    <t>Cachirá</t>
  </si>
  <si>
    <t>E0100</t>
  </si>
  <si>
    <t>Relacione la dirección del deudor reportado. Cuando se refiera a cuantías menores indique la dirección del informante. Cuando se refiera a personas  o entidades del exterior la  dirección, no se diligencia.</t>
  </si>
  <si>
    <t>San José de Pare</t>
  </si>
  <si>
    <t>Santa Rosa de Viterbo</t>
  </si>
  <si>
    <t>Soatá</t>
  </si>
  <si>
    <t>Socotá</t>
  </si>
  <si>
    <t>Indique la razón social del beneficiario del pago. Si es una persona natural, deje la casilla en blanco. Utilice "Cuantías menores" cuando el Nit sea 222222222 y la razón social o nombre que corresponda para Nits 444444001 en adelante.</t>
  </si>
  <si>
    <t>Informe el saldo de la cuenta por cobrar a nombre del deudor relacionado al 31 de diciembre del año informado.</t>
  </si>
  <si>
    <t xml:space="preserve">Informe el saldo de la cuenta que tenga por pagar a 31 de diciembre del año informado y que corresponda al acreedor reportado.          </t>
  </si>
  <si>
    <t>Saldos al 31-12</t>
  </si>
  <si>
    <t>Alto Baudo</t>
  </si>
  <si>
    <t>Atrato</t>
  </si>
  <si>
    <t>Bajo Baudó</t>
  </si>
  <si>
    <t>Bojaya</t>
  </si>
  <si>
    <t>El Cantón del San Pablo</t>
  </si>
  <si>
    <t>Carmen del Darien</t>
  </si>
  <si>
    <t>Medio Atrato</t>
  </si>
  <si>
    <t>Nóvita</t>
  </si>
  <si>
    <t>Iquira</t>
  </si>
  <si>
    <t>Güepsa</t>
  </si>
  <si>
    <t>Riofrío</t>
  </si>
  <si>
    <t>Si el número de identificación informado es un NIT. relacione el dígito de verificación respectivo.</t>
  </si>
  <si>
    <t>Seleccione el tipo de documento de identificación que posea la persona o entidad de quien se recibió el correspondiente ingreso. Cuando vaya a informar cuantías menores o personas o entidades del exterior, Utilice el tipo de Documento  43. Si la Persona o Entidad  del exterior, tiene Número, Código o Clave Fiscal, Utilice 42.</t>
  </si>
  <si>
    <t>Santafé de Antioquia</t>
  </si>
  <si>
    <t>Indique el número de identificación del informado. Si el tipo de documento seleccionado es pasaporte (41) o Documento extranjero (42) podrá incluir datos alfanuméricos.</t>
  </si>
  <si>
    <t>Ariguaní</t>
  </si>
  <si>
    <t>Santa Bárbara de Pinto</t>
  </si>
  <si>
    <t>San Luis de Sincé</t>
  </si>
  <si>
    <t>Tolú Viejo</t>
  </si>
  <si>
    <t>Armero</t>
  </si>
  <si>
    <t>Retenciones por compras</t>
  </si>
  <si>
    <t>Retenciones por comisiones</t>
  </si>
  <si>
    <t>Retenciones por honorarios</t>
  </si>
  <si>
    <t>Retenciones por servicios</t>
  </si>
  <si>
    <t>Retenciones por arrendamientos</t>
  </si>
  <si>
    <t>Retenciones por rendimientos financieros</t>
  </si>
  <si>
    <t>Retención por enajenación de activos fijos de personas naturales ante oficinas de transito y otras autoridades autorizadas</t>
  </si>
  <si>
    <t>1025(V-6) - Diferencias Contables y Fiscales</t>
  </si>
  <si>
    <t xml:space="preserve">Valor al 31-12 </t>
  </si>
  <si>
    <t>E0074(8)</t>
  </si>
  <si>
    <t>E0075</t>
  </si>
  <si>
    <t>E0076</t>
  </si>
  <si>
    <t>San Juan de Río Seco</t>
  </si>
  <si>
    <t>Tibirita</t>
  </si>
  <si>
    <t>Topaipí</t>
  </si>
  <si>
    <t>Informe el Valor de los Pagos o Abonos en cuenta (causación) NO solicitados Fiscalmente como costo o Deducción</t>
  </si>
  <si>
    <t>Informe el valor del IVA que llevo como Mayor Valor del Costo y solicitado como Deducible.</t>
  </si>
  <si>
    <t>Informe el valor de las Devoluciones , Rebajas y Descuentos.</t>
  </si>
  <si>
    <t>|Tipo de documento - Este campo es obligatorio|Número identificación socio o accionista - El campo debe ser numérico, no utilice puntos(.), ni comas(,)|DV - Este campo debe ser numérico mayor a 0, no utilice puntos(.), ni comas(,) - La longitud excede el maximo de 1 caracter. - El Digito de Verificación solamente se debe diligenciar si el Tipo de Documento 31 - NIT|Dirección - Esta casilla no debe diligenciarse si su pais de residencia es diferente a Colombia.|Código dpto - Este campo debe ser numérico mayor a 0, no utilice puntos(.), ni comas(,) - La longitud excede el maximo de 2 caracteres. - El código diligenciado no coincide con la tabla. - Esta casilla no debe diligenciarse si su pais de residencia es diferente a Colombia.|Código mcp - Este campo debe ser numérico mayor a 0, no utilice puntos(.), ni comas(,) - La longitud excede el maximo de 3 caracteres. - Valor no valido para este campo - Esta casilla no debe diligenciarse si su pais de residencia es diferente a Colombia.|País de Residencia o domicilio - Este campo debe ser numérico mayor a 0, no utilice puntos(.), ni comas(,) - La longitud excede el maximo de 4 caracteres. - El código diligenciado no coincide con la tabla.|Valor patrimonial acciones o aportes al 31-12 - Este campo es obligatorio|Valor participaciones o dividendos pagados y/o abonados a cuenta a 31-12 - Este campo es obligatorio|Porcentaje de participación - Este campo debe ser numérico mayor a 0, no utilice comas(,) - Excede la longitud maxima - Valor fuera del rango, debe ser un valor entre 0.00001 y 100.</t>
  </si>
  <si>
    <t>Indique la razón social del beneficiario del pago. Si  es una persona natural, deje la casilla en blanco. Utilice "Cuantías menores" cuando el Nit sea 222222222 y la razón social o nombre que corresponda para Nits 444444001 en adelante.</t>
  </si>
  <si>
    <t>Calima</t>
  </si>
  <si>
    <t>Valor de la compensación por perdidas fiscales de ejercicios anteriores</t>
  </si>
  <si>
    <t>Valor de la compensación por exceso de la renta presuntiva</t>
  </si>
  <si>
    <t>Sonson</t>
  </si>
  <si>
    <t>Juan de Acosta</t>
  </si>
  <si>
    <t>Polonuevo</t>
  </si>
  <si>
    <t>D_2_107</t>
  </si>
  <si>
    <t>D_2_108</t>
  </si>
  <si>
    <t>D_2_109</t>
  </si>
  <si>
    <t>DConcepto5</t>
  </si>
  <si>
    <t>DConcepto9</t>
  </si>
  <si>
    <t>valor de las rentas exentas por prestación de servicios de sismica sector hidrocarburo</t>
  </si>
  <si>
    <t>valor de las rentas exentas de las zonas francas y usuarios de zonas francas</t>
  </si>
  <si>
    <t>Ciudad Bolívar</t>
  </si>
  <si>
    <t>San Vicente de Chucurí</t>
  </si>
  <si>
    <t>Si el número de identificación informado es un NIT, relacione el dígito de verificación respectivo.</t>
  </si>
  <si>
    <t xml:space="preserve">Si el número de identificación informado es un NIT, relacione el dígito de verificación respectivo.  </t>
  </si>
  <si>
    <t xml:space="preserve">Si el número de identificación informado es un NIT, relacione el dígito de verificación respectivo. </t>
  </si>
  <si>
    <t>Fondo de valores</t>
  </si>
  <si>
    <t>Fondo de inversión</t>
  </si>
  <si>
    <t>Fondo mutuo de inversión</t>
  </si>
  <si>
    <t>Fondo común ordinario</t>
  </si>
  <si>
    <t>Otros fondos</t>
  </si>
  <si>
    <t>Valor Total del Inventario inicial del año para permante y  periodico</t>
  </si>
  <si>
    <t>Valor de las rentas exentas por la prestación servicio fluvial</t>
  </si>
  <si>
    <t>Valor de las rentas exentas por nuevos contratos de arrendamiento financiero</t>
  </si>
  <si>
    <t>Valor de las rentas exentas por utilidad de enajenaciones</t>
  </si>
  <si>
    <t>Retenciones por pagos al exterior a título de renta y de remesas</t>
  </si>
  <si>
    <t>Otras retenciones</t>
  </si>
  <si>
    <t>Autorretenciones por ventas</t>
  </si>
  <si>
    <t>Autorretenciones por servicios</t>
  </si>
  <si>
    <t>Autorretenciones por rendimientos financieros</t>
  </si>
  <si>
    <t>Otras autorretenciones</t>
  </si>
  <si>
    <t>Retención de impuesto a las ventas retenido a Régimen Común</t>
  </si>
  <si>
    <t>1018(V-8) - Cuentas por Cobrar en contratos de Mandato o Administración Delegada</t>
  </si>
  <si>
    <t>DTiposDoctoBB</t>
  </si>
  <si>
    <t>La Devolución de retenciones correspondientes a operaciones de años anteriores (titulo de ventas)</t>
  </si>
  <si>
    <t>DConcepto7_2</t>
  </si>
  <si>
    <t>DConcepto8</t>
  </si>
  <si>
    <t>DConcepto16</t>
  </si>
  <si>
    <t>Puerto Berrío</t>
  </si>
  <si>
    <t>San Andrés de Cuerquía</t>
  </si>
  <si>
    <t>San Juan de Urabá</t>
  </si>
  <si>
    <t>Güicán</t>
  </si>
  <si>
    <t>E0122(Impuesto Descontable)</t>
  </si>
  <si>
    <t>Villapinzón</t>
  </si>
  <si>
    <t>Santa Catalina</t>
  </si>
  <si>
    <t>Santa Rosa del Sur</t>
  </si>
  <si>
    <t>Simití</t>
  </si>
  <si>
    <t>Tiquisio</t>
  </si>
  <si>
    <t>Busbanzá</t>
  </si>
  <si>
    <t>El Carmen de Bolívar</t>
  </si>
  <si>
    <t>Código País</t>
  </si>
  <si>
    <t>Mompós</t>
  </si>
  <si>
    <t>Norosí</t>
  </si>
  <si>
    <t>San Martín de Loba</t>
  </si>
  <si>
    <t>Retenciones por salarios y demás pagos laborales</t>
  </si>
  <si>
    <t>Intereses y rendimientos financieros</t>
  </si>
  <si>
    <t>Compra de activos fijos</t>
  </si>
  <si>
    <t>Aportes parafiscales Sena, Bienestar Familiar y Cajas de Compensación</t>
  </si>
  <si>
    <t>Uribe</t>
  </si>
  <si>
    <t>Arboleda</t>
  </si>
  <si>
    <t>Valor de las rentas exentas por juegos de suerte y azar, licores y alcoholes</t>
  </si>
  <si>
    <t>Valor de las rentas exentas de empresas editoriales</t>
  </si>
  <si>
    <t xml:space="preserve">Valor patrimonial de los terrenos </t>
  </si>
  <si>
    <t>Valor patrimonial de activos fijos amortizables</t>
  </si>
  <si>
    <t>Valor patrimonial de activos fijos intangibles</t>
  </si>
  <si>
    <t>Valor patrimonial de los activos fijos agotables</t>
  </si>
  <si>
    <t>Valor acumulado de la depreciación</t>
  </si>
  <si>
    <t>Valor acumulado de la amortización</t>
  </si>
  <si>
    <t>Valor acumulado del agotamiento</t>
  </si>
  <si>
    <t>Relacione el valor total de la retención en la fuente que le practicó el informado durante el año gravable informado.</t>
  </si>
  <si>
    <t>1035(V-6) - Identificación de Subordinadas Nacionales</t>
  </si>
  <si>
    <t>Ingresos en contratos de exploración y explotación hidrocarburos, gases y minerales</t>
  </si>
  <si>
    <t>por</t>
  </si>
  <si>
    <t>1042(V-7) - Información de Comisionistas de Bolsas</t>
  </si>
  <si>
    <t>Tuluá</t>
  </si>
  <si>
    <t>Leguízamo</t>
  </si>
  <si>
    <t>Valle del Guamuez</t>
  </si>
  <si>
    <t>1041(V-6) - Información de Bolsas de Valores</t>
  </si>
  <si>
    <t>Togüí</t>
  </si>
  <si>
    <t>Guachené</t>
  </si>
  <si>
    <t>López</t>
  </si>
  <si>
    <t>Paez</t>
  </si>
  <si>
    <t>Piendamó</t>
  </si>
  <si>
    <t>El Carmen de Viboral</t>
  </si>
  <si>
    <t>Seleccione el código del país al cual pertenece el informado.</t>
  </si>
  <si>
    <t>Los Andes</t>
  </si>
  <si>
    <t>Magüi</t>
  </si>
  <si>
    <t>Retenciones  asumidas a titulo de renta por dividendos y participaciones</t>
  </si>
  <si>
    <t>Retención  asumidas a titulo de renta sobre ingresos de tarjetas débito y crédito</t>
  </si>
  <si>
    <t>Retenciones  asumidas a titulo de renta por pagos al exterior a título de renta y de remesas</t>
  </si>
  <si>
    <t>Cuentas por pagar a casa matriz, compañías vinculadas, socios y accionistas</t>
  </si>
  <si>
    <t>Pasivos por impuestos, gravámenes y tasas</t>
  </si>
  <si>
    <t xml:space="preserve">Pasivos laborales </t>
  </si>
  <si>
    <t>Otros pasivos</t>
  </si>
  <si>
    <t>Información de fideicomisos mobiliarios</t>
  </si>
  <si>
    <t>Información de fideicomisos de administración</t>
  </si>
  <si>
    <t>Información de fideicomisos de garantía</t>
  </si>
  <si>
    <t>Deudores en contratos de mandato</t>
  </si>
  <si>
    <t>Retenciones asumidas a titulo de renta por honorarios</t>
  </si>
  <si>
    <t>Saldo a 31 de diciembre en caja</t>
  </si>
  <si>
    <t>Miriti - Paraná</t>
  </si>
  <si>
    <t>343</t>
  </si>
  <si>
    <t>Barranco Minas</t>
  </si>
  <si>
    <t>La Primavera</t>
  </si>
  <si>
    <t>Santa Rosalía</t>
  </si>
  <si>
    <t>Coloso</t>
  </si>
  <si>
    <t>Galeras</t>
  </si>
  <si>
    <t xml:space="preserve">Retenciones por loterías, rifas, apuestas y similares </t>
  </si>
  <si>
    <t>Retención asumidas a titulo de renta por enajenación de activos fijos de personas naturales ante oficinas de transito y otras autoridades autorizadas</t>
  </si>
  <si>
    <t xml:space="preserve">Retenciones  asumidas a titulo de renta por loterías, rifas, apuestas y similares </t>
  </si>
  <si>
    <t xml:space="preserve">Otras autorretenciones  asumidas a titulo de renta </t>
  </si>
  <si>
    <t>Demás costos y deducciones</t>
  </si>
  <si>
    <t>Compra de Activos Fijos sobre los cuales solicito deducción</t>
  </si>
  <si>
    <t>Pensiones</t>
  </si>
  <si>
    <t>Bogotá, D.C.</t>
  </si>
  <si>
    <t>1027(V-8) - Cuentas por Pagar en contratos de Mandato o Administración Delegada</t>
  </si>
  <si>
    <t>1028(V-7) - Información Registraduría sobre personas fallecidas</t>
  </si>
  <si>
    <t>La Devolución de retenciones correspondientes a operaciones de años anteriores (titulo de renta)</t>
  </si>
  <si>
    <t>Magangué</t>
  </si>
  <si>
    <t>1011(V-6) - Información de las declaraciones Tributarias</t>
  </si>
  <si>
    <t>Consaca</t>
  </si>
  <si>
    <t>Cuaspud</t>
  </si>
  <si>
    <t>Chachagüí</t>
  </si>
  <si>
    <t>1024(V-6) - Ventas con Tarjetas de Crédito y/o Tarjetas débito</t>
  </si>
  <si>
    <t>Villa del Rosario</t>
  </si>
  <si>
    <t>Montería</t>
  </si>
  <si>
    <t>Ayapel</t>
  </si>
  <si>
    <t>Canalete</t>
  </si>
  <si>
    <t>Salento</t>
  </si>
  <si>
    <t>140</t>
  </si>
  <si>
    <t>160</t>
  </si>
  <si>
    <t>188</t>
  </si>
  <si>
    <t>222</t>
  </si>
  <si>
    <t>248</t>
  </si>
  <si>
    <t>268</t>
  </si>
  <si>
    <t>300</t>
  </si>
  <si>
    <t>430</t>
  </si>
  <si>
    <t>442</t>
  </si>
  <si>
    <t>468</t>
  </si>
  <si>
    <t>473</t>
  </si>
  <si>
    <t>600</t>
  </si>
  <si>
    <t>La Devolución de retenciones correspondientes a operaciones de años anteriores ( título de impuesto de timbre)</t>
  </si>
  <si>
    <t>1003(V-7) - Retenciones en la fuente que le practicaron</t>
  </si>
  <si>
    <t>Retención por dividendos y participaciones</t>
  </si>
  <si>
    <t>Retención por enajenación de activos fijos de personas naturales ante oficinas de tránsito y otras entidades autorizadas</t>
  </si>
  <si>
    <t>Retención por ingresos de tarjetas débito y crédito</t>
  </si>
  <si>
    <t>Retención por loterías, rifas, apuestas y similares</t>
  </si>
  <si>
    <t>Retención por Impuesto de Timbre</t>
  </si>
  <si>
    <t>Trujillo</t>
  </si>
  <si>
    <t>Ulloa</t>
  </si>
  <si>
    <t>Versalles</t>
  </si>
  <si>
    <t>Vijes</t>
  </si>
  <si>
    <t>Yotoco</t>
  </si>
  <si>
    <t>Yumbo</t>
  </si>
  <si>
    <t>Zarzal</t>
  </si>
  <si>
    <t>Arauca</t>
  </si>
  <si>
    <t>Arauquita</t>
  </si>
  <si>
    <t>ret</t>
  </si>
  <si>
    <t>040</t>
  </si>
  <si>
    <t>041</t>
  </si>
  <si>
    <t>043</t>
  </si>
  <si>
    <t>047</t>
  </si>
  <si>
    <t>053</t>
  </si>
  <si>
    <t>059</t>
  </si>
  <si>
    <t>Retiro</t>
  </si>
  <si>
    <t>Rionegro</t>
  </si>
  <si>
    <t>Sabanalarga</t>
  </si>
  <si>
    <t>Sabaneta</t>
  </si>
  <si>
    <t>190</t>
  </si>
  <si>
    <t>232</t>
  </si>
  <si>
    <t>235</t>
  </si>
  <si>
    <t>239</t>
  </si>
  <si>
    <t>240</t>
  </si>
  <si>
    <t>244</t>
  </si>
  <si>
    <t>542</t>
  </si>
  <si>
    <t>548</t>
  </si>
  <si>
    <t>Belmira</t>
  </si>
  <si>
    <t>839</t>
  </si>
  <si>
    <t>879</t>
  </si>
  <si>
    <t>050</t>
  </si>
  <si>
    <t>849</t>
  </si>
  <si>
    <t>006</t>
  </si>
  <si>
    <t>052</t>
  </si>
  <si>
    <t>062</t>
  </si>
  <si>
    <t>0115</t>
  </si>
  <si>
    <t>0010</t>
  </si>
  <si>
    <t>0081</t>
  </si>
  <si>
    <t>0082</t>
  </si>
  <si>
    <t>0090</t>
  </si>
  <si>
    <t>0111</t>
  </si>
  <si>
    <t>0112</t>
  </si>
  <si>
    <t>0113</t>
  </si>
  <si>
    <t>0114</t>
  </si>
  <si>
    <t>0116</t>
  </si>
  <si>
    <t>0117</t>
  </si>
  <si>
    <t>0118</t>
  </si>
  <si>
    <t>0119</t>
  </si>
  <si>
    <t>0121</t>
  </si>
  <si>
    <t>0122</t>
  </si>
  <si>
    <t>0123</t>
  </si>
  <si>
    <t>0124</t>
  </si>
  <si>
    <t>0125</t>
  </si>
  <si>
    <t>0129</t>
  </si>
  <si>
    <t>0130</t>
  </si>
  <si>
    <t>0140</t>
  </si>
  <si>
    <t>0150</t>
  </si>
  <si>
    <t>0201</t>
  </si>
  <si>
    <t>0202</t>
  </si>
  <si>
    <t>0501</t>
  </si>
  <si>
    <t>0502</t>
  </si>
  <si>
    <t>Pasivos en contratos de mandato</t>
  </si>
  <si>
    <t>Empresarial</t>
  </si>
  <si>
    <t>152</t>
  </si>
  <si>
    <t>167</t>
  </si>
  <si>
    <t>179</t>
  </si>
  <si>
    <t>217</t>
  </si>
  <si>
    <t>255</t>
  </si>
  <si>
    <t>327</t>
  </si>
  <si>
    <t>Valor patrimonial de otros activos</t>
  </si>
  <si>
    <t>Cuenta de ahorros</t>
  </si>
  <si>
    <t>Cuenta corriente</t>
  </si>
  <si>
    <t>Medellín</t>
  </si>
  <si>
    <t>Abejorral</t>
  </si>
  <si>
    <t>Abriaquí</t>
  </si>
  <si>
    <t>Alejandría</t>
  </si>
  <si>
    <t>Amagá</t>
  </si>
  <si>
    <t>Amalfi</t>
  </si>
  <si>
    <t>Andes</t>
  </si>
  <si>
    <t>Angelópolis</t>
  </si>
  <si>
    <t>Angostura</t>
  </si>
  <si>
    <t>Anorí</t>
  </si>
  <si>
    <t>Antioquia</t>
  </si>
  <si>
    <t>Anza</t>
  </si>
  <si>
    <t>Apartadó</t>
  </si>
  <si>
    <t>Arboletes</t>
  </si>
  <si>
    <t>Argelia</t>
  </si>
  <si>
    <t>Armenia</t>
  </si>
  <si>
    <t>Barbosa</t>
  </si>
  <si>
    <t>815</t>
  </si>
  <si>
    <t>820</t>
  </si>
  <si>
    <t>823</t>
  </si>
  <si>
    <t>Perdida del ejercicio vs renta liquida</t>
  </si>
  <si>
    <t>817</t>
  </si>
  <si>
    <t>841</t>
  </si>
  <si>
    <t>843</t>
  </si>
  <si>
    <t>851</t>
  </si>
  <si>
    <t>862</t>
  </si>
  <si>
    <t>871</t>
  </si>
  <si>
    <t>878</t>
  </si>
  <si>
    <t>169</t>
  </si>
  <si>
    <t>Palmira</t>
  </si>
  <si>
    <t>Pradera</t>
  </si>
  <si>
    <t>Roldanillo</t>
  </si>
  <si>
    <t>Sevilla</t>
  </si>
  <si>
    <t>Toro</t>
  </si>
  <si>
    <t>Boavita</t>
  </si>
  <si>
    <t>Boyacá</t>
  </si>
  <si>
    <t>Plato</t>
  </si>
  <si>
    <t>Puebloviejo</t>
  </si>
  <si>
    <t>Remolino</t>
  </si>
  <si>
    <t>Sabanas de San Angel</t>
  </si>
  <si>
    <t>2</t>
  </si>
  <si>
    <t>Indique el segundo nombre u otros nombres del deudor informado. Si no tiene más nombres o es una persona jurídica, deje este espacio en blanco.</t>
  </si>
  <si>
    <t>Número identificación acreedor</t>
  </si>
  <si>
    <t>Retención sobre ingresos de tarjetas débito y crédito</t>
  </si>
  <si>
    <t>38</t>
  </si>
  <si>
    <t>81</t>
  </si>
  <si>
    <t>147</t>
  </si>
  <si>
    <t>148</t>
  </si>
  <si>
    <t>150</t>
  </si>
  <si>
    <t>154</t>
  </si>
  <si>
    <t>172</t>
  </si>
  <si>
    <t>197</t>
  </si>
  <si>
    <t>206</t>
  </si>
  <si>
    <t>209</t>
  </si>
  <si>
    <t>212</t>
  </si>
  <si>
    <t>234</t>
  </si>
  <si>
    <t>237</t>
  </si>
  <si>
    <t>250</t>
  </si>
  <si>
    <t>264</t>
  </si>
  <si>
    <t>266</t>
  </si>
  <si>
    <t>863</t>
  </si>
  <si>
    <t>873</t>
  </si>
  <si>
    <t>875</t>
  </si>
  <si>
    <t>885</t>
  </si>
  <si>
    <t>1005
Impuesto a las ventas por pagar (Descontable)</t>
  </si>
  <si>
    <t>Bahía Solano</t>
  </si>
  <si>
    <t>Indique el primer apellido del cliente y/o tercero de quien se obtuvo el ingreso. Si es una persona jurídica, deje este espacio en blanco.</t>
  </si>
  <si>
    <t>685</t>
  </si>
  <si>
    <t>32</t>
  </si>
  <si>
    <t>33</t>
  </si>
  <si>
    <t>34</t>
  </si>
  <si>
    <t>35</t>
  </si>
  <si>
    <t>Otros costos</t>
  </si>
  <si>
    <t>Costo de ventas</t>
  </si>
  <si>
    <t>ColPadre</t>
  </si>
  <si>
    <t>ValEsp</t>
  </si>
  <si>
    <t>Otras Cuentas por Cobrar</t>
  </si>
  <si>
    <t>Villagarzón</t>
  </si>
  <si>
    <t>Leticia</t>
  </si>
  <si>
    <t>El Encanto</t>
  </si>
  <si>
    <t>La Chorrera</t>
  </si>
  <si>
    <t>La Pedrera</t>
  </si>
  <si>
    <t>Puerto Alegría</t>
  </si>
  <si>
    <t>790</t>
  </si>
  <si>
    <t>792</t>
  </si>
  <si>
    <t>809</t>
  </si>
  <si>
    <t>819</t>
  </si>
  <si>
    <t>837</t>
  </si>
  <si>
    <t>Cubará</t>
  </si>
  <si>
    <t>descuentos</t>
  </si>
  <si>
    <t>rets</t>
  </si>
  <si>
    <t>vret</t>
  </si>
  <si>
    <t>Puerto Arica</t>
  </si>
  <si>
    <t>Puerto Nariño</t>
  </si>
  <si>
    <t>Tarapacá</t>
  </si>
  <si>
    <t>Inírida</t>
  </si>
  <si>
    <t>dir</t>
  </si>
  <si>
    <t>dpto</t>
  </si>
  <si>
    <t>mun</t>
  </si>
  <si>
    <t>413</t>
  </si>
  <si>
    <t>420</t>
  </si>
  <si>
    <t>426</t>
  </si>
  <si>
    <t>429</t>
  </si>
  <si>
    <t>438</t>
  </si>
  <si>
    <t>*36</t>
  </si>
  <si>
    <t>Dirección</t>
  </si>
  <si>
    <t>663</t>
  </si>
  <si>
    <t>666</t>
  </si>
  <si>
    <t>El Calvario</t>
  </si>
  <si>
    <t>El Castillo</t>
  </si>
  <si>
    <t>Cantagallo</t>
  </si>
  <si>
    <t>Norte de Santander</t>
  </si>
  <si>
    <t>Fortul</t>
  </si>
  <si>
    <t>Valor inventario final a 31 de diciembre</t>
  </si>
  <si>
    <t>Villa Caro</t>
  </si>
  <si>
    <t>Calarca</t>
  </si>
  <si>
    <t>Circasia</t>
  </si>
  <si>
    <t>Filandia</t>
  </si>
  <si>
    <t>Génova</t>
  </si>
  <si>
    <t>Chitagá</t>
  </si>
  <si>
    <t>San Cayetano</t>
  </si>
  <si>
    <t>Sasaima</t>
  </si>
  <si>
    <t>Sesquilé</t>
  </si>
  <si>
    <t>Sibaté</t>
  </si>
  <si>
    <t>756</t>
  </si>
  <si>
    <t>La Paz</t>
  </si>
  <si>
    <t>San Alberto</t>
  </si>
  <si>
    <t>San Diego</t>
  </si>
  <si>
    <t>San Martín</t>
  </si>
  <si>
    <t>Tamalameque</t>
  </si>
  <si>
    <t>Jericó</t>
  </si>
  <si>
    <t>La Ceja</t>
  </si>
  <si>
    <t>320</t>
  </si>
  <si>
    <t>324</t>
  </si>
  <si>
    <t>326</t>
  </si>
  <si>
    <t>328</t>
  </si>
  <si>
    <t>Campo de la Cruz</t>
  </si>
  <si>
    <t>Candelaria</t>
  </si>
  <si>
    <t>Galapa</t>
  </si>
  <si>
    <t>Luruaco</t>
  </si>
  <si>
    <t>Malambo</t>
  </si>
  <si>
    <t>Manatí</t>
  </si>
  <si>
    <t>Palmar de Varela</t>
  </si>
  <si>
    <t>Piojó</t>
  </si>
  <si>
    <t>Ponedera</t>
  </si>
  <si>
    <t>Puerto Colombia</t>
  </si>
  <si>
    <t>488</t>
  </si>
  <si>
    <t>E0003</t>
  </si>
  <si>
    <t>607</t>
  </si>
  <si>
    <t>628</t>
  </si>
  <si>
    <t>Indique el segundo nombre u otros nombres del socio o accionista  informado. Si no tiene más nombres o es una persona jurídica, deje este espacio en blanco.</t>
  </si>
  <si>
    <t xml:space="preserve">Seleccione el concepto que corresponda. </t>
  </si>
  <si>
    <t>Indique el segundo apellido del deudor informado. Si no tiene segundo apellido o es una persona jurídica, deje esta casilla en blanco.</t>
  </si>
  <si>
    <t>Indique el primer nombre del deudor informado. Si es una persona jurídica, deje este espacio en blanco.</t>
  </si>
  <si>
    <t>Utilidad antes de impuesto de renta</t>
  </si>
  <si>
    <t>Interes minoritario de resultados</t>
  </si>
  <si>
    <t xml:space="preserve"> Registro civil de nacimiento</t>
  </si>
  <si>
    <t xml:space="preserve"> Tarjeta de identidad</t>
  </si>
  <si>
    <t xml:space="preserve"> Nit</t>
  </si>
  <si>
    <t xml:space="preserve"> Pasaporte</t>
  </si>
  <si>
    <t>DTiposDocto</t>
  </si>
  <si>
    <t>Samaniego</t>
  </si>
  <si>
    <t>Sandoná</t>
  </si>
  <si>
    <t>San Lorenzo</t>
  </si>
  <si>
    <t>San Pedro de Cartago</t>
  </si>
  <si>
    <t>Sapuyes</t>
  </si>
  <si>
    <t>San Luis de Gaceno</t>
  </si>
  <si>
    <t>Chipaque</t>
  </si>
  <si>
    <t>Choachí</t>
  </si>
  <si>
    <t>Comisiones</t>
  </si>
  <si>
    <t>Servicios</t>
  </si>
  <si>
    <t>Arrendamientos</t>
  </si>
  <si>
    <t>Compra de activos movibles</t>
  </si>
  <si>
    <t>Indique el primer nombre del socio o accionista. Si es una persona jurídica, deje este espacio en blanco.</t>
  </si>
  <si>
    <t>372</t>
  </si>
  <si>
    <t>383</t>
  </si>
  <si>
    <t>386</t>
  </si>
  <si>
    <t>Rentas exentas por energía eléctrica con recursos eólicos, biomasa o residuos agrícolas</t>
  </si>
  <si>
    <t>Rentas exentas por servicios de ecoturismo</t>
  </si>
  <si>
    <t>Chinácota</t>
  </si>
  <si>
    <t>Moniquirá</t>
  </si>
  <si>
    <t>Honorarios</t>
  </si>
  <si>
    <t>saldoscc</t>
  </si>
  <si>
    <t>saldoscp</t>
  </si>
  <si>
    <t>Quípama</t>
  </si>
  <si>
    <t>Ramiriquí</t>
  </si>
  <si>
    <t>Ráquira</t>
  </si>
  <si>
    <t>Rondón</t>
  </si>
  <si>
    <t>Saboyá</t>
  </si>
  <si>
    <t>Sáchica</t>
  </si>
  <si>
    <t>Samacá</t>
  </si>
  <si>
    <t>San Eduardo</t>
  </si>
  <si>
    <t>Débito</t>
  </si>
  <si>
    <t>Cuentas por Cobrar  Compañías accionistas, socios y compañías vinculadas</t>
  </si>
  <si>
    <t>Cuentas por cobrar en contratos de asociación por exploración y explotación minera</t>
  </si>
  <si>
    <t>Perdida del ejercicio vs perdida liquida</t>
  </si>
  <si>
    <t>Patrimonio contable vs patrimonio liquido</t>
  </si>
  <si>
    <t>Patrimonio contable negativo  vs patrimonio liquido</t>
  </si>
  <si>
    <t>Interes minoritario de resultado (pérdida)</t>
  </si>
  <si>
    <t>Seleccione el tipo de documento de identificación que posea el deudor. Cuando vaya a informar cuantías menores o personas o entidades del exterior, Utilice el tipo de Documento  43. Si la persona o entidad del exterior, tiene Número, Código o Clave Fiscal, Utilice 42.</t>
  </si>
  <si>
    <t>Retenciones practicas a titulo de timbre</t>
  </si>
  <si>
    <t>Mercaderes</t>
  </si>
  <si>
    <t>Miranda</t>
  </si>
  <si>
    <t>307</t>
  </si>
  <si>
    <t>312</t>
  </si>
  <si>
    <t>183</t>
  </si>
  <si>
    <t>Cúcuta</t>
  </si>
  <si>
    <t>Abrego</t>
  </si>
  <si>
    <t>Arboledas</t>
  </si>
  <si>
    <t>Razón social informado</t>
  </si>
  <si>
    <t>Indique el primer apellido del beneficiario del pago. Si es una persona jurídica, deje este espacio en blanco.</t>
  </si>
  <si>
    <t>647</t>
  </si>
  <si>
    <t>174</t>
  </si>
  <si>
    <t>388</t>
  </si>
  <si>
    <t>444</t>
  </si>
  <si>
    <t>446</t>
  </si>
  <si>
    <t>486</t>
  </si>
  <si>
    <t>513</t>
  </si>
  <si>
    <t>524</t>
  </si>
  <si>
    <t>614</t>
  </si>
  <si>
    <t>616</t>
  </si>
  <si>
    <t>653</t>
  </si>
  <si>
    <t>662</t>
  </si>
  <si>
    <t>777</t>
  </si>
  <si>
    <t>867</t>
  </si>
  <si>
    <t>877</t>
  </si>
  <si>
    <t>094</t>
  </si>
  <si>
    <t>26</t>
  </si>
  <si>
    <t>787</t>
  </si>
  <si>
    <t>788</t>
  </si>
  <si>
    <t>800</t>
  </si>
  <si>
    <t>805</t>
  </si>
  <si>
    <t>810</t>
  </si>
  <si>
    <t>Pasivos en contratos de exploración</t>
  </si>
  <si>
    <t>Deducción por pagos a casa matriz</t>
  </si>
  <si>
    <t>Deducción por pagos al exterior</t>
  </si>
  <si>
    <t>E0004</t>
  </si>
  <si>
    <t>California</t>
  </si>
  <si>
    <t>670</t>
  </si>
  <si>
    <t>676</t>
  </si>
  <si>
    <t>675</t>
  </si>
  <si>
    <t>impoventas</t>
  </si>
  <si>
    <t>ingresos</t>
  </si>
  <si>
    <t>Tipo de documento Extranjero</t>
  </si>
  <si>
    <t>750</t>
  </si>
  <si>
    <t>Razón social deudor</t>
  </si>
  <si>
    <t>Palestina</t>
  </si>
  <si>
    <t>Pensilvania</t>
  </si>
  <si>
    <t>Riosucio</t>
  </si>
  <si>
    <t>Risaralda</t>
  </si>
  <si>
    <t>Filadelfia</t>
  </si>
  <si>
    <t>La Dorada</t>
  </si>
  <si>
    <t>Ambalema</t>
  </si>
  <si>
    <t>Anzoátegui</t>
  </si>
  <si>
    <t>Ataco</t>
  </si>
  <si>
    <t>Cajamarca</t>
  </si>
  <si>
    <t>Carmen de Apicalá</t>
  </si>
  <si>
    <t>Casabianca</t>
  </si>
  <si>
    <t>Contratos de consultoría</t>
  </si>
  <si>
    <t>Contratos de prestación de servicios</t>
  </si>
  <si>
    <t>Contratos de concesión</t>
  </si>
  <si>
    <t>Deducción por depreciación, amortizaciones y agotamiento</t>
  </si>
  <si>
    <t>Retención que le practicaron</t>
  </si>
  <si>
    <t>Santander de Quilichao</t>
  </si>
  <si>
    <t>Silvia</t>
  </si>
  <si>
    <t>Sotara</t>
  </si>
  <si>
    <t>Suárez</t>
  </si>
  <si>
    <t>Sucre</t>
  </si>
  <si>
    <t>Timbío</t>
  </si>
  <si>
    <t>Acacías</t>
  </si>
  <si>
    <t>Silvania</t>
  </si>
  <si>
    <t>Simijaca</t>
  </si>
  <si>
    <t>Soacha</t>
  </si>
  <si>
    <t>Sopó</t>
  </si>
  <si>
    <t>Indique el segundo nombre u otros nombres del informado. Si no tiene más nombres o es una persona jurídica, deje este espacio en blanco.</t>
  </si>
  <si>
    <t>282</t>
  </si>
  <si>
    <t>284</t>
  </si>
  <si>
    <t>306</t>
  </si>
  <si>
    <t>308</t>
  </si>
  <si>
    <t>310</t>
  </si>
  <si>
    <t>315</t>
  </si>
  <si>
    <t>318</t>
  </si>
  <si>
    <t>321</t>
  </si>
  <si>
    <t>Interes minoritario de Balance</t>
  </si>
  <si>
    <t>399</t>
  </si>
  <si>
    <t>E0048</t>
  </si>
  <si>
    <t>40</t>
  </si>
  <si>
    <t>Puerto Rondón</t>
  </si>
  <si>
    <t>696</t>
  </si>
  <si>
    <t>723</t>
  </si>
  <si>
    <t>740</t>
  </si>
  <si>
    <t>753</t>
  </si>
  <si>
    <t>755</t>
  </si>
  <si>
    <t>757</t>
  </si>
  <si>
    <t>762</t>
  </si>
  <si>
    <t>763</t>
  </si>
  <si>
    <t>778</t>
  </si>
  <si>
    <t>798</t>
  </si>
  <si>
    <t>804</t>
  </si>
  <si>
    <t>806</t>
  </si>
  <si>
    <t>Apulo</t>
  </si>
  <si>
    <t>Ricaurte</t>
  </si>
  <si>
    <t>San Bernardo</t>
  </si>
  <si>
    <t>E0025</t>
  </si>
  <si>
    <t xml:space="preserve">1007
Ingresos Recibidos </t>
  </si>
  <si>
    <t>261</t>
  </si>
  <si>
    <t>Indique el segundo apellido del acreedor informado. Si no tiene segundo apellido o es una persona jurídica, deje esta casilla en blanco.</t>
  </si>
  <si>
    <t>San José del Guaviare</t>
  </si>
  <si>
    <t>El Retorno</t>
  </si>
  <si>
    <t>Mitú</t>
  </si>
  <si>
    <t>Caruru</t>
  </si>
  <si>
    <t>Taraira</t>
  </si>
  <si>
    <t>08</t>
  </si>
  <si>
    <t>Bogotá D.C.</t>
  </si>
  <si>
    <t>13</t>
  </si>
  <si>
    <t>15</t>
  </si>
  <si>
    <t>17</t>
  </si>
  <si>
    <t>Caquetá</t>
  </si>
  <si>
    <t>18</t>
  </si>
  <si>
    <t>Casanare</t>
  </si>
  <si>
    <t>85</t>
  </si>
  <si>
    <t>Cauca</t>
  </si>
  <si>
    <t>19</t>
  </si>
  <si>
    <t>Tangua</t>
  </si>
  <si>
    <t>Túquerres</t>
  </si>
  <si>
    <t>Yacuanquer</t>
  </si>
  <si>
    <t>Neira</t>
  </si>
  <si>
    <t>Norcasia</t>
  </si>
  <si>
    <t>Pácora</t>
  </si>
  <si>
    <t>490</t>
  </si>
  <si>
    <t>541</t>
  </si>
  <si>
    <t>543</t>
  </si>
  <si>
    <t>579</t>
  </si>
  <si>
    <t>585</t>
  </si>
  <si>
    <t>591</t>
  </si>
  <si>
    <t>604</t>
  </si>
  <si>
    <t>615</t>
  </si>
  <si>
    <t>631</t>
  </si>
  <si>
    <t>642</t>
  </si>
  <si>
    <t>649</t>
  </si>
  <si>
    <t>Sibundoy</t>
  </si>
  <si>
    <t>Policarpa</t>
  </si>
  <si>
    <t>Potosí</t>
  </si>
  <si>
    <t>Providencia</t>
  </si>
  <si>
    <t>Timbiquí</t>
  </si>
  <si>
    <t>Toribio</t>
  </si>
  <si>
    <t>Totoró</t>
  </si>
  <si>
    <t>Villa Rica</t>
  </si>
  <si>
    <t>Indique el segundo apellido de la persona que le practicó la retención en la fuente. Si no tiene segundo apellido o es una persona jurídica, deje este espacio en blanco.</t>
  </si>
  <si>
    <t>Bolívar</t>
  </si>
  <si>
    <t>Deducción por salarios, prestaciones sociales y demás pagos laborales</t>
  </si>
  <si>
    <t>652</t>
  </si>
  <si>
    <t>656</t>
  </si>
  <si>
    <t>658</t>
  </si>
  <si>
    <t>659</t>
  </si>
  <si>
    <t>664</t>
  </si>
  <si>
    <t>667</t>
  </si>
  <si>
    <t>674</t>
  </si>
  <si>
    <t>679</t>
  </si>
  <si>
    <t>686</t>
  </si>
  <si>
    <t>736</t>
  </si>
  <si>
    <t>761</t>
  </si>
  <si>
    <t>789</t>
  </si>
  <si>
    <t>245</t>
  </si>
  <si>
    <t>669</t>
  </si>
  <si>
    <t>684</t>
  </si>
  <si>
    <t>230</t>
  </si>
  <si>
    <t>265</t>
  </si>
  <si>
    <t>523</t>
  </si>
  <si>
    <t>702</t>
  </si>
  <si>
    <t>708</t>
  </si>
  <si>
    <t>713</t>
  </si>
  <si>
    <t>717</t>
  </si>
  <si>
    <t>742</t>
  </si>
  <si>
    <t>771</t>
  </si>
  <si>
    <t>024</t>
  </si>
  <si>
    <t>067</t>
  </si>
  <si>
    <t>Barrancas</t>
  </si>
  <si>
    <t>Dibulla</t>
  </si>
  <si>
    <t>San Cristóbal</t>
  </si>
  <si>
    <t>San Estanislao</t>
  </si>
  <si>
    <t>San Fernando</t>
  </si>
  <si>
    <t>San Jacinto</t>
  </si>
  <si>
    <t>San Jacinto del Cauca</t>
  </si>
  <si>
    <t>San Juan Nepomuceno</t>
  </si>
  <si>
    <t>San Pablo</t>
  </si>
  <si>
    <t>Santa Rosa</t>
  </si>
  <si>
    <t>Soplaviento</t>
  </si>
  <si>
    <t>Talaigua Nuevo</t>
  </si>
  <si>
    <t>Turbaco</t>
  </si>
  <si>
    <t>Turbaná</t>
  </si>
  <si>
    <t>Villanueva</t>
  </si>
  <si>
    <t>Zambrano</t>
  </si>
  <si>
    <t>Tunja</t>
  </si>
  <si>
    <t>Almeida</t>
  </si>
  <si>
    <t>Aquitania</t>
  </si>
  <si>
    <t>Arcabuco</t>
  </si>
  <si>
    <t>Belén</t>
  </si>
  <si>
    <t>Berbeo</t>
  </si>
  <si>
    <t>Betéitiva</t>
  </si>
  <si>
    <t>*24</t>
  </si>
  <si>
    <t>377</t>
  </si>
  <si>
    <t>401</t>
  </si>
  <si>
    <t>407</t>
  </si>
  <si>
    <t>466</t>
  </si>
  <si>
    <t>476</t>
  </si>
  <si>
    <t>491</t>
  </si>
  <si>
    <t>500</t>
  </si>
  <si>
    <t>514</t>
  </si>
  <si>
    <t>516</t>
  </si>
  <si>
    <t>518</t>
  </si>
  <si>
    <t>522</t>
  </si>
  <si>
    <t>533</t>
  </si>
  <si>
    <t>Distracción</t>
  </si>
  <si>
    <t>El Molino</t>
  </si>
  <si>
    <t>Fonseca</t>
  </si>
  <si>
    <t>Hatonuevo</t>
  </si>
  <si>
    <t>La Jagua del Pilar</t>
  </si>
  <si>
    <t>494</t>
  </si>
  <si>
    <t>495</t>
  </si>
  <si>
    <t>898</t>
  </si>
  <si>
    <t>899</t>
  </si>
  <si>
    <t>025</t>
  </si>
  <si>
    <t>073</t>
  </si>
  <si>
    <t>016</t>
  </si>
  <si>
    <t>020</t>
  </si>
  <si>
    <t>132</t>
  </si>
  <si>
    <t>535</t>
  </si>
  <si>
    <t>Cesar</t>
  </si>
  <si>
    <t>20</t>
  </si>
  <si>
    <t>Chocó</t>
  </si>
  <si>
    <t>27</t>
  </si>
  <si>
    <t>23</t>
  </si>
  <si>
    <t>Pacho</t>
  </si>
  <si>
    <t>Paime</t>
  </si>
  <si>
    <t>Pandi</t>
  </si>
  <si>
    <t>Paratebueno</t>
  </si>
  <si>
    <t>Pasca</t>
  </si>
  <si>
    <t>Puerto Salgar</t>
  </si>
  <si>
    <t>Pulí</t>
  </si>
  <si>
    <t>Quebradanegra</t>
  </si>
  <si>
    <t>Quetame</t>
  </si>
  <si>
    <t>Quipile</t>
  </si>
  <si>
    <t>031</t>
  </si>
  <si>
    <t>411</t>
  </si>
  <si>
    <t>205</t>
  </si>
  <si>
    <t>256</t>
  </si>
  <si>
    <t>460</t>
  </si>
  <si>
    <t>479</t>
  </si>
  <si>
    <t>Valledupar</t>
  </si>
  <si>
    <t>Aguachica</t>
  </si>
  <si>
    <t>Agustín Codazzi</t>
  </si>
  <si>
    <t>Astrea</t>
  </si>
  <si>
    <t>Becerril</t>
  </si>
  <si>
    <t>Bosconia</t>
  </si>
  <si>
    <t>Chimichagua</t>
  </si>
  <si>
    <t>Formato</t>
  </si>
  <si>
    <t>Nombre</t>
  </si>
  <si>
    <t>Tipo de documento</t>
  </si>
  <si>
    <t>DV</t>
  </si>
  <si>
    <t>N</t>
  </si>
  <si>
    <t>A</t>
  </si>
  <si>
    <t>S</t>
  </si>
  <si>
    <t>Guadalajara de Buga</t>
  </si>
  <si>
    <t>Bugalagrande</t>
  </si>
  <si>
    <t>298</t>
  </si>
  <si>
    <t>319</t>
  </si>
  <si>
    <t>349</t>
  </si>
  <si>
    <t>357</t>
  </si>
  <si>
    <t>359</t>
  </si>
  <si>
    <t>378</t>
  </si>
  <si>
    <t>396</t>
  </si>
  <si>
    <t>503</t>
  </si>
  <si>
    <t>668</t>
  </si>
  <si>
    <t>791</t>
  </si>
  <si>
    <t>Cereté</t>
  </si>
  <si>
    <t>Chimá</t>
  </si>
  <si>
    <t>Chinú</t>
  </si>
  <si>
    <t>Salamina</t>
  </si>
  <si>
    <t>Samaná</t>
  </si>
  <si>
    <t>San José</t>
  </si>
  <si>
    <t>Supía</t>
  </si>
  <si>
    <t>Victoria</t>
  </si>
  <si>
    <t>Villamaría</t>
  </si>
  <si>
    <t>San Benito Abad</t>
  </si>
  <si>
    <t>San Juan de Betulia</t>
  </si>
  <si>
    <t>San Marcos</t>
  </si>
  <si>
    <t>Indique la razón social del informado. Si es una persona natural, deje la casilla en blanco. Utilice razón social o nombre que corresponda para Nits 444444001 en adelante.</t>
  </si>
  <si>
    <t>Gama</t>
  </si>
  <si>
    <t>Girardot</t>
  </si>
  <si>
    <t>Guachetá</t>
  </si>
  <si>
    <t>Guaduas</t>
  </si>
  <si>
    <t>Guasca</t>
  </si>
  <si>
    <t>Guataquí</t>
  </si>
  <si>
    <t>Guatavita</t>
  </si>
  <si>
    <t>Guayabal de Siquima</t>
  </si>
  <si>
    <t>Guayabetal</t>
  </si>
  <si>
    <t>Jerusalén</t>
  </si>
  <si>
    <t>Junín</t>
  </si>
  <si>
    <t>La Calera</t>
  </si>
  <si>
    <t>La Mesa</t>
  </si>
  <si>
    <t>La Palma</t>
  </si>
  <si>
    <t>La Peña</t>
  </si>
  <si>
    <t>Lenguazaque</t>
  </si>
  <si>
    <t>Macheta</t>
  </si>
  <si>
    <t>Madrid</t>
  </si>
  <si>
    <t>Manta</t>
  </si>
  <si>
    <t>Medina</t>
  </si>
  <si>
    <t>1021(V-6) - Información De Inversiones En Carteras Colectivas, Fondos Mutuos De Inversión Y Demás Fondos Administrados Por Sociedades Vigiladas Por La Superintendencia Financiera.</t>
  </si>
  <si>
    <t>Convención</t>
  </si>
  <si>
    <t>Cucutilla</t>
  </si>
  <si>
    <t>Durania</t>
  </si>
  <si>
    <t>El Carmen</t>
  </si>
  <si>
    <t>El Tarra</t>
  </si>
  <si>
    <t>El Zulia</t>
  </si>
  <si>
    <t>Gramalote</t>
  </si>
  <si>
    <t>Hacarí</t>
  </si>
  <si>
    <t>Herrán</t>
  </si>
  <si>
    <t>Labateca</t>
  </si>
  <si>
    <t>La Esperanza</t>
  </si>
  <si>
    <t>La Playa</t>
  </si>
  <si>
    <t>Algeciras</t>
  </si>
  <si>
    <t>Altamira</t>
  </si>
  <si>
    <t>Baraya</t>
  </si>
  <si>
    <t>Campoalegre</t>
  </si>
  <si>
    <t>Colombia</t>
  </si>
  <si>
    <t>Elías</t>
  </si>
  <si>
    <t>Garzón</t>
  </si>
  <si>
    <t>Gigante</t>
  </si>
  <si>
    <t>Yaguará</t>
  </si>
  <si>
    <t xml:space="preserve"> Cédula de ciudadanía</t>
  </si>
  <si>
    <t xml:space="preserve"> Tarjeta de extranjería</t>
  </si>
  <si>
    <t xml:space="preserve"> Cédula de extranjería</t>
  </si>
  <si>
    <t>Rentas exentas por Ley Páez</t>
  </si>
  <si>
    <t>Motavita</t>
  </si>
  <si>
    <t>Muzo</t>
  </si>
  <si>
    <t>Nobsa</t>
  </si>
  <si>
    <t>Nuevo Colón</t>
  </si>
  <si>
    <t>Oicatá</t>
  </si>
  <si>
    <t>Otanche</t>
  </si>
  <si>
    <t>Pachavita</t>
  </si>
  <si>
    <t>Santa Marta</t>
  </si>
  <si>
    <t>Algarrobo</t>
  </si>
  <si>
    <t>Aracataca</t>
  </si>
  <si>
    <t>Cerro San Antonio</t>
  </si>
  <si>
    <t>Chibolo</t>
  </si>
  <si>
    <t>Ciénaga</t>
  </si>
  <si>
    <t>El Banco</t>
  </si>
  <si>
    <t>Iza</t>
  </si>
  <si>
    <t>Jenesano</t>
  </si>
  <si>
    <t>599</t>
  </si>
  <si>
    <t>Código dpto</t>
  </si>
  <si>
    <t>Código mcp</t>
  </si>
  <si>
    <t>773</t>
  </si>
  <si>
    <t>Moñitos</t>
  </si>
  <si>
    <t>Planeta Rica</t>
  </si>
  <si>
    <t>Pueblo Nuevo</t>
  </si>
  <si>
    <t>Puerto Escondido</t>
  </si>
  <si>
    <t>Puerto Libertador</t>
  </si>
  <si>
    <t>Purísima</t>
  </si>
  <si>
    <t>Sahagún</t>
  </si>
  <si>
    <t>San Andrés Sotavento</t>
  </si>
  <si>
    <t>San Antero</t>
  </si>
  <si>
    <t>Puerres</t>
  </si>
  <si>
    <t>Pupiales</t>
  </si>
  <si>
    <t>Puerto Nare</t>
  </si>
  <si>
    <t>Puerto Triunfo</t>
  </si>
  <si>
    <t>Remedios</t>
  </si>
  <si>
    <t>San Carlos de Guaroa</t>
  </si>
  <si>
    <t>San Juan de Arama</t>
  </si>
  <si>
    <t>San Juanito</t>
  </si>
  <si>
    <t>317</t>
  </si>
  <si>
    <t>325</t>
  </si>
  <si>
    <t>Vaupés</t>
  </si>
  <si>
    <t>97</t>
  </si>
  <si>
    <t>El Valor solicitado como deducción por concepto del gravamen a los movimientos  financieros</t>
  </si>
  <si>
    <t>El valor solicitado como deducción por agotamiento en explotación de hidrocarburos</t>
  </si>
  <si>
    <t>El valor solicitado como otros costos y deducciones</t>
  </si>
  <si>
    <t>46</t>
  </si>
  <si>
    <t>Indique el primer apellido del proveedor y/o tercero informado. Si es una persona jurídica, deje este espacio en blanco.</t>
  </si>
  <si>
    <t>622</t>
  </si>
  <si>
    <t>698</t>
  </si>
  <si>
    <t>701</t>
  </si>
  <si>
    <t>743</t>
  </si>
  <si>
    <t>807</t>
  </si>
  <si>
    <t>821</t>
  </si>
  <si>
    <t>824</t>
  </si>
  <si>
    <t>011</t>
  </si>
  <si>
    <t>032</t>
  </si>
  <si>
    <t>060</t>
  </si>
  <si>
    <t>175</t>
  </si>
  <si>
    <t>498</t>
  </si>
  <si>
    <t>497</t>
  </si>
  <si>
    <t>501</t>
  </si>
  <si>
    <t>507</t>
  </si>
  <si>
    <t>508</t>
  </si>
  <si>
    <t>511</t>
  </si>
  <si>
    <t>517</t>
  </si>
  <si>
    <t>531</t>
  </si>
  <si>
    <t>001</t>
  </si>
  <si>
    <t>Fusagasugá</t>
  </si>
  <si>
    <t>Gachala</t>
  </si>
  <si>
    <t>Gachancipá</t>
  </si>
  <si>
    <t>440</t>
  </si>
  <si>
    <t>443</t>
  </si>
  <si>
    <t>360</t>
  </si>
  <si>
    <t>364</t>
  </si>
  <si>
    <t>368</t>
  </si>
  <si>
    <t>376</t>
  </si>
  <si>
    <t>380</t>
  </si>
  <si>
    <t>390</t>
  </si>
  <si>
    <t>400</t>
  </si>
  <si>
    <t>425</t>
  </si>
  <si>
    <t>475</t>
  </si>
  <si>
    <t>480</t>
  </si>
  <si>
    <t>483</t>
  </si>
  <si>
    <t>271</t>
  </si>
  <si>
    <t>275</t>
  </si>
  <si>
    <t>281</t>
  </si>
  <si>
    <t>286</t>
  </si>
  <si>
    <t>Guainía</t>
  </si>
  <si>
    <t>94</t>
  </si>
  <si>
    <t>Guaviare</t>
  </si>
  <si>
    <t>95</t>
  </si>
  <si>
    <t>Huila</t>
  </si>
  <si>
    <t>41</t>
  </si>
  <si>
    <t>La Guajira</t>
  </si>
  <si>
    <t>44</t>
  </si>
  <si>
    <t>Magdalena</t>
  </si>
  <si>
    <t>47</t>
  </si>
  <si>
    <t>Meta</t>
  </si>
  <si>
    <t>50</t>
  </si>
  <si>
    <t>Nacimientos del año</t>
  </si>
  <si>
    <t>Muertes</t>
  </si>
  <si>
    <t>Compras y gastos capitalizados</t>
  </si>
  <si>
    <t>Puerto Caicedo</t>
  </si>
  <si>
    <t>Puerto Guzmán</t>
  </si>
  <si>
    <t>Concepto</t>
  </si>
  <si>
    <t>Majagual</t>
  </si>
  <si>
    <t>Morroa</t>
  </si>
  <si>
    <t>Ovejas</t>
  </si>
  <si>
    <t>Otros egresos no operacionales</t>
  </si>
  <si>
    <t>Chivatá</t>
  </si>
  <si>
    <t>Ciénega</t>
  </si>
  <si>
    <t>Cómbita</t>
  </si>
  <si>
    <t>Coper</t>
  </si>
  <si>
    <t>Corrales</t>
  </si>
  <si>
    <t>Covarachía</t>
  </si>
  <si>
    <t>596</t>
  </si>
  <si>
    <t>612</t>
  </si>
  <si>
    <t>645</t>
  </si>
  <si>
    <t>718</t>
  </si>
  <si>
    <t>745</t>
  </si>
  <si>
    <t>754</t>
  </si>
  <si>
    <t>769</t>
  </si>
  <si>
    <t>Jambaló</t>
  </si>
  <si>
    <t>La Sierra</t>
  </si>
  <si>
    <t>297</t>
  </si>
  <si>
    <t>Coyaima</t>
  </si>
  <si>
    <t>Cunday</t>
  </si>
  <si>
    <t>Dolores</t>
  </si>
  <si>
    <t>Espinal</t>
  </si>
  <si>
    <t>Ciénaga de Oro</t>
  </si>
  <si>
    <t>E0054</t>
  </si>
  <si>
    <t>Caicedo</t>
  </si>
  <si>
    <t>Deudores en contratos de exploración</t>
  </si>
  <si>
    <t>Santa Rosa de Osos</t>
  </si>
  <si>
    <t>Santo Domingo</t>
  </si>
  <si>
    <t>El Santuario</t>
  </si>
  <si>
    <t>Segovia</t>
  </si>
  <si>
    <t>Sopetrán</t>
  </si>
  <si>
    <t>Támesis</t>
  </si>
  <si>
    <t>Tarazá</t>
  </si>
  <si>
    <t>Tarso</t>
  </si>
  <si>
    <t>Titiribí</t>
  </si>
  <si>
    <t>Toledo</t>
  </si>
  <si>
    <t>Turbo</t>
  </si>
  <si>
    <t>Uramita</t>
  </si>
  <si>
    <t>Urrao</t>
  </si>
  <si>
    <t>Valdivia</t>
  </si>
  <si>
    <t>Valparaíso</t>
  </si>
  <si>
    <t>Vegachí</t>
  </si>
  <si>
    <t>Venecia</t>
  </si>
  <si>
    <t>Vigía del Fuerte</t>
  </si>
  <si>
    <t>Yalí</t>
  </si>
  <si>
    <t>Yarumal</t>
  </si>
  <si>
    <t>Yolombó</t>
  </si>
  <si>
    <t>Yondó</t>
  </si>
  <si>
    <t>Zaragoza</t>
  </si>
  <si>
    <t>Barranquilla</t>
  </si>
  <si>
    <t>Baranoa</t>
  </si>
  <si>
    <t>Riohacha</t>
  </si>
  <si>
    <t>Activo corriente</t>
  </si>
  <si>
    <t>339</t>
  </si>
  <si>
    <t>394</t>
  </si>
  <si>
    <t>398</t>
  </si>
  <si>
    <t>402</t>
  </si>
  <si>
    <t>489</t>
  </si>
  <si>
    <t>506</t>
  </si>
  <si>
    <t>530</t>
  </si>
  <si>
    <t>594</t>
  </si>
  <si>
    <t>Aguadas</t>
  </si>
  <si>
    <t>Anserma</t>
  </si>
  <si>
    <t>Aranzazu</t>
  </si>
  <si>
    <t>Belalcázar</t>
  </si>
  <si>
    <t>Chinchiná</t>
  </si>
  <si>
    <t>161</t>
  </si>
  <si>
    <t>170</t>
  </si>
  <si>
    <t>605</t>
  </si>
  <si>
    <t>692</t>
  </si>
  <si>
    <t>703</t>
  </si>
  <si>
    <t>707</t>
  </si>
  <si>
    <t>960</t>
  </si>
  <si>
    <t xml:space="preserve">N </t>
  </si>
  <si>
    <t>Chocontá</t>
  </si>
  <si>
    <t>Cogua</t>
  </si>
  <si>
    <t>Cota</t>
  </si>
  <si>
    <t>Cucunubá</t>
  </si>
  <si>
    <t>El Colegio</t>
  </si>
  <si>
    <t>El Rosal</t>
  </si>
  <si>
    <t>Facatativá</t>
  </si>
  <si>
    <t>Fomeque</t>
  </si>
  <si>
    <t>Fosca</t>
  </si>
  <si>
    <t>Funza</t>
  </si>
  <si>
    <t>Fúquene</t>
  </si>
  <si>
    <t>La Estrella</t>
  </si>
  <si>
    <t>La Pintada</t>
  </si>
  <si>
    <t>E0012</t>
  </si>
  <si>
    <t>Cucaita</t>
  </si>
  <si>
    <t>Buenavista</t>
  </si>
  <si>
    <t>Campohermoso</t>
  </si>
  <si>
    <t>Cerinza</t>
  </si>
  <si>
    <t>Chinavita</t>
  </si>
  <si>
    <t>Chiquinquirá</t>
  </si>
  <si>
    <t>Chiscas</t>
  </si>
  <si>
    <t>Chita</t>
  </si>
  <si>
    <t>Chitaraque</t>
  </si>
  <si>
    <t>Informaciòn de Fideicomisos Mobiliarios</t>
  </si>
  <si>
    <t>Informaciòn de fideicomisos de Administraciòn</t>
  </si>
  <si>
    <t>Informaciòn de Fideicomisos de Garantìa</t>
  </si>
  <si>
    <t>Otros encargos fiduciarios</t>
  </si>
  <si>
    <t>Salgar</t>
  </si>
  <si>
    <t>San Andrés</t>
  </si>
  <si>
    <t>San Carlos</t>
  </si>
  <si>
    <t>San Francisco</t>
  </si>
  <si>
    <t>San Jerónimo</t>
  </si>
  <si>
    <t>San José de la Montaña</t>
  </si>
  <si>
    <t>San Luis</t>
  </si>
  <si>
    <t>San Pedro</t>
  </si>
  <si>
    <t>San Pedro de Uraba</t>
  </si>
  <si>
    <t>San Rafael</t>
  </si>
  <si>
    <t>San Roque</t>
  </si>
  <si>
    <t>San Vicente</t>
  </si>
  <si>
    <t>Santa Bárbara</t>
  </si>
  <si>
    <t>54</t>
  </si>
  <si>
    <t>Putumayo</t>
  </si>
  <si>
    <t>86</t>
  </si>
  <si>
    <t>Quindío</t>
  </si>
  <si>
    <t>63</t>
  </si>
  <si>
    <t>66</t>
  </si>
  <si>
    <t>88</t>
  </si>
  <si>
    <t>Santander</t>
  </si>
  <si>
    <t>4</t>
  </si>
  <si>
    <t>68</t>
  </si>
  <si>
    <t>70</t>
  </si>
  <si>
    <t>Tolima</t>
  </si>
  <si>
    <t>73</t>
  </si>
  <si>
    <t>Valle del Cauca</t>
  </si>
  <si>
    <t>76</t>
  </si>
  <si>
    <t>Mosquera</t>
  </si>
  <si>
    <t>Nemocón</t>
  </si>
  <si>
    <t>Nilo</t>
  </si>
  <si>
    <t>Nimaima</t>
  </si>
  <si>
    <t>Sutatausa</t>
  </si>
  <si>
    <t>251</t>
  </si>
  <si>
    <t>Otros nombres acreedor</t>
  </si>
  <si>
    <t>Razón social acreedor</t>
  </si>
  <si>
    <t>11</t>
  </si>
  <si>
    <t>El Cerrito</t>
  </si>
  <si>
    <t>El Dovio</t>
  </si>
  <si>
    <t>Florida</t>
  </si>
  <si>
    <t>Ginebra</t>
  </si>
  <si>
    <t>Guacarí</t>
  </si>
  <si>
    <t>Jamundí</t>
  </si>
  <si>
    <t>La Cumbre</t>
  </si>
  <si>
    <t>Obando</t>
  </si>
  <si>
    <t>450</t>
  </si>
  <si>
    <t>455</t>
  </si>
  <si>
    <t>458</t>
  </si>
  <si>
    <t>La Tebaida</t>
  </si>
  <si>
    <t>Montenegro</t>
  </si>
  <si>
    <t>Pijao</t>
  </si>
  <si>
    <t>Quimbaya</t>
  </si>
  <si>
    <t>Barranca de Upía</t>
  </si>
  <si>
    <t>Cabuyaro</t>
  </si>
  <si>
    <t>Castilla la Nueva</t>
  </si>
  <si>
    <t>Cubarral</t>
  </si>
  <si>
    <t>Retenciones por Arrendamientos</t>
  </si>
  <si>
    <t>Retenciones por dividendos y participaciones</t>
  </si>
  <si>
    <t>Saldo cuentas por pagar al 31-12</t>
  </si>
  <si>
    <t xml:space="preserve">Seleccione el concepto que corresponda con el origen del saldo a cargo. </t>
  </si>
  <si>
    <t>269</t>
  </si>
  <si>
    <t>279</t>
  </si>
  <si>
    <t>288</t>
  </si>
  <si>
    <t>1011
Información de las declaraciones Tributarias</t>
  </si>
  <si>
    <t>El Espino</t>
  </si>
  <si>
    <t>Firavitoba</t>
  </si>
  <si>
    <t>Floresta</t>
  </si>
  <si>
    <t>Gachantivá</t>
  </si>
  <si>
    <t>774</t>
  </si>
  <si>
    <t>Pital</t>
  </si>
  <si>
    <t>Pitalito</t>
  </si>
  <si>
    <t>Rivera</t>
  </si>
  <si>
    <t>Saladoblanco</t>
  </si>
  <si>
    <t>890</t>
  </si>
  <si>
    <t>665</t>
  </si>
  <si>
    <t>895</t>
  </si>
  <si>
    <t>30</t>
  </si>
  <si>
    <t>897</t>
  </si>
  <si>
    <t>31</t>
  </si>
  <si>
    <t>002</t>
  </si>
  <si>
    <t>004</t>
  </si>
  <si>
    <t>Suan</t>
  </si>
  <si>
    <t>Tubará</t>
  </si>
  <si>
    <t>Panqueba</t>
  </si>
  <si>
    <t>Pauna</t>
  </si>
  <si>
    <t>Paya</t>
  </si>
  <si>
    <t>Valor total del Inventario inicial del año (ganaderos)</t>
  </si>
  <si>
    <t>Valor patrimonial de los inmuebles</t>
  </si>
  <si>
    <t>Valor patrimonial de la maquinaria y equipo</t>
  </si>
  <si>
    <t>Valor patrimonial del equipo de oficina</t>
  </si>
  <si>
    <t>Valor patrimonial  de la flota y equipo de transporte</t>
  </si>
  <si>
    <t>Valor patrimonial del equipo de computación y comunicación</t>
  </si>
  <si>
    <t>Valor patrimonial de los activos fijos amortizables</t>
  </si>
  <si>
    <t>Valor patrimonial de los demás activos fijos poseídos</t>
  </si>
  <si>
    <t>Valor de la depreciación, amortización y agotamiento acumulado</t>
  </si>
  <si>
    <t xml:space="preserve">Valor de los activos omitidos en periodos anteriores incluidos en su declaración renta </t>
  </si>
  <si>
    <t>Ingresos no constitutivos - Dividendos y participaciones</t>
  </si>
  <si>
    <t>Ingresos no constitutivos - Rendimientos financieros</t>
  </si>
  <si>
    <t>Otros ingresos no constitutivos</t>
  </si>
  <si>
    <t>Rentas hoteleras exentas</t>
  </si>
  <si>
    <t>Rentas exentas Eje Cafetero</t>
  </si>
  <si>
    <t>Santiago de Tolú</t>
  </si>
  <si>
    <t>Ibagué</t>
  </si>
  <si>
    <t>Alpujarra</t>
  </si>
  <si>
    <t>104</t>
  </si>
  <si>
    <t>106</t>
  </si>
  <si>
    <t>109</t>
  </si>
  <si>
    <t>114</t>
  </si>
  <si>
    <t>131</t>
  </si>
  <si>
    <t>135</t>
  </si>
  <si>
    <t>162</t>
  </si>
  <si>
    <t>176</t>
  </si>
  <si>
    <t>180</t>
  </si>
  <si>
    <t>185</t>
  </si>
  <si>
    <t>189</t>
  </si>
  <si>
    <t>204</t>
  </si>
  <si>
    <t>223</t>
  </si>
  <si>
    <t>224</t>
  </si>
  <si>
    <t>226</t>
  </si>
  <si>
    <t>283</t>
  </si>
  <si>
    <t>408</t>
  </si>
  <si>
    <t>449</t>
  </si>
  <si>
    <t>504</t>
  </si>
  <si>
    <t>563</t>
  </si>
  <si>
    <t>624</t>
  </si>
  <si>
    <t>671</t>
  </si>
  <si>
    <t>054</t>
  </si>
  <si>
    <t>122</t>
  </si>
  <si>
    <t>834</t>
  </si>
  <si>
    <t>869</t>
  </si>
  <si>
    <t>892</t>
  </si>
  <si>
    <t>065</t>
  </si>
  <si>
    <t>Palmas del Socorro</t>
  </si>
  <si>
    <t>Páramo</t>
  </si>
  <si>
    <t>Piedecuesta</t>
  </si>
  <si>
    <t>Pinchote</t>
  </si>
  <si>
    <t>Puente Nacional</t>
  </si>
  <si>
    <t>Puerto Parra</t>
  </si>
  <si>
    <t>Puerto Wilches</t>
  </si>
  <si>
    <t>Sabana de Torres</t>
  </si>
  <si>
    <t>San Benito</t>
  </si>
  <si>
    <t>San Gil</t>
  </si>
  <si>
    <t>San Joaquín</t>
  </si>
  <si>
    <t>San José de Miranda</t>
  </si>
  <si>
    <t>San Miguel</t>
  </si>
  <si>
    <t>Donaciones en dinero</t>
  </si>
  <si>
    <t>Santo Tomás</t>
  </si>
  <si>
    <t>Soledad</t>
  </si>
  <si>
    <t>Tausa</t>
  </si>
  <si>
    <t>Tena</t>
  </si>
  <si>
    <t>Tenjo</t>
  </si>
  <si>
    <t>Tibacuy</t>
  </si>
  <si>
    <t>Tocaima</t>
  </si>
  <si>
    <t>Tocancipá</t>
  </si>
  <si>
    <t>Ubalá</t>
  </si>
  <si>
    <t>Ubaque</t>
  </si>
  <si>
    <t>Valor de la renta exenta en procesos de titularización de cartera hipotecaria y de los bonos hipotecarios</t>
  </si>
  <si>
    <t>Vichada</t>
  </si>
  <si>
    <t>111</t>
  </si>
  <si>
    <t>36</t>
  </si>
  <si>
    <t>Cotorra</t>
  </si>
  <si>
    <t>La Apartada</t>
  </si>
  <si>
    <t>Lorica</t>
  </si>
  <si>
    <t>Los Córdobas</t>
  </si>
  <si>
    <t>Momil</t>
  </si>
  <si>
    <t>Seleccione el tipo de documento de identificación que posee el informado. Cuando vaya a informar cuantías menores o personas o entidades del exterior, Utilice el tipo de Documento  43. Si la Persona o Entidad  del exterior, tiene Número, Código o Clave Fiscal, Utilice 42.</t>
  </si>
  <si>
    <t>Seleccione el tipo de documento de identificación que posea el acreedor a reportar. Cuando vaya a informar cuantías menores o personas o entidades del exterior, Utilice el tipo de Documento  43. Si la Persona o Entidad  del exterior, tiene Número, Código o Clave Fiscal, Utilice 42.</t>
  </si>
  <si>
    <t>Tabio</t>
  </si>
  <si>
    <t>cpt</t>
  </si>
  <si>
    <t>pag</t>
  </si>
  <si>
    <t>744</t>
  </si>
  <si>
    <t>592</t>
  </si>
  <si>
    <t>610</t>
  </si>
  <si>
    <t>785</t>
  </si>
  <si>
    <t>860</t>
  </si>
  <si>
    <t>075</t>
  </si>
  <si>
    <t>100</t>
  </si>
  <si>
    <t>110</t>
  </si>
  <si>
    <t>130</t>
  </si>
  <si>
    <t>290</t>
  </si>
  <si>
    <t>392</t>
  </si>
  <si>
    <t>397</t>
  </si>
  <si>
    <t>418</t>
  </si>
  <si>
    <t>532</t>
  </si>
  <si>
    <t>Briceño</t>
  </si>
  <si>
    <t>Buriticá</t>
  </si>
  <si>
    <t>Cáceres</t>
  </si>
  <si>
    <t>Relacione el valor acumulado del pago o abono en cuenta, de las transacciones sobre las cuales le practicó retención el informado durante el año gravable informado.</t>
  </si>
  <si>
    <t>Valor de la renta  exenta por  asfaltos</t>
  </si>
  <si>
    <t>Valor de las rentas exentas, por pagos, abonos en cuenta y transferencias al exterior por intereses y servicios técnicos</t>
  </si>
  <si>
    <t>808</t>
  </si>
  <si>
    <t>814</t>
  </si>
  <si>
    <t>816</t>
  </si>
  <si>
    <t>Santana</t>
  </si>
  <si>
    <t>Santa María</t>
  </si>
  <si>
    <t>137</t>
  </si>
  <si>
    <t>145</t>
  </si>
  <si>
    <t>Falan</t>
  </si>
  <si>
    <t>Flandes</t>
  </si>
  <si>
    <t>Fresno</t>
  </si>
  <si>
    <t>Guamo</t>
  </si>
  <si>
    <t>Herveo</t>
  </si>
  <si>
    <t>Honda</t>
  </si>
  <si>
    <t>Icononzo</t>
  </si>
  <si>
    <t>Lérida</t>
  </si>
  <si>
    <t>Líbano</t>
  </si>
  <si>
    <t>Mariquita</t>
  </si>
  <si>
    <t>Melgar</t>
  </si>
  <si>
    <t>Murillo</t>
  </si>
  <si>
    <t>Natagaima</t>
  </si>
  <si>
    <t>Piedras</t>
  </si>
  <si>
    <t>Planadas</t>
  </si>
  <si>
    <t>Prado</t>
  </si>
  <si>
    <t>Purificación</t>
  </si>
  <si>
    <t>Rioblanco</t>
  </si>
  <si>
    <t>Roncesvalles</t>
  </si>
  <si>
    <t>Rovira</t>
  </si>
  <si>
    <t>Cuítiva</t>
  </si>
  <si>
    <t>Chíquiza</t>
  </si>
  <si>
    <t>Chivor</t>
  </si>
  <si>
    <t>Duitama</t>
  </si>
  <si>
    <t>El Cocuy</t>
  </si>
  <si>
    <t>Total valorizaciones ganado bovino</t>
  </si>
  <si>
    <t>sal</t>
  </si>
  <si>
    <t>Gameza</t>
  </si>
  <si>
    <t>367</t>
  </si>
  <si>
    <t>Caicedonia</t>
  </si>
  <si>
    <t>Cartago</t>
  </si>
  <si>
    <t>Dagua</t>
  </si>
  <si>
    <t>El Águila</t>
  </si>
  <si>
    <t>El Cairo</t>
  </si>
  <si>
    <t>Hobo</t>
  </si>
  <si>
    <t>Isnos</t>
  </si>
  <si>
    <t>La Argentina</t>
  </si>
  <si>
    <t>La Plata</t>
  </si>
  <si>
    <t>Nátaga</t>
  </si>
  <si>
    <t>Oporapa</t>
  </si>
  <si>
    <t>Paicol</t>
  </si>
  <si>
    <t>Segundo apellido acreedor</t>
  </si>
  <si>
    <t>Urumita</t>
  </si>
  <si>
    <t>socios</t>
  </si>
  <si>
    <t>Puerto Santander</t>
  </si>
  <si>
    <t>Ragonvalia</t>
  </si>
  <si>
    <t>Salazar</t>
  </si>
  <si>
    <t>San Calixto</t>
  </si>
  <si>
    <t>Santiago</t>
  </si>
  <si>
    <t>Sardinata</t>
  </si>
  <si>
    <t>Silos</t>
  </si>
  <si>
    <t>Teorama</t>
  </si>
  <si>
    <t>Tibú</t>
  </si>
  <si>
    <t>Hispania</t>
  </si>
  <si>
    <t>Itagui</t>
  </si>
  <si>
    <t>Ituango</t>
  </si>
  <si>
    <t>Jardín</t>
  </si>
  <si>
    <t>Tópaga</t>
  </si>
  <si>
    <t>Tota</t>
  </si>
  <si>
    <t>980</t>
  </si>
  <si>
    <t>124</t>
  </si>
  <si>
    <t>270</t>
  </si>
  <si>
    <t>330</t>
  </si>
  <si>
    <t>370</t>
  </si>
  <si>
    <t>568</t>
  </si>
  <si>
    <t>577</t>
  </si>
  <si>
    <t>590</t>
  </si>
  <si>
    <t>680</t>
  </si>
  <si>
    <t>689</t>
  </si>
  <si>
    <t>711</t>
  </si>
  <si>
    <t>207</t>
  </si>
  <si>
    <t>210</t>
  </si>
  <si>
    <t>227</t>
  </si>
  <si>
    <t>233</t>
  </si>
  <si>
    <t>254</t>
  </si>
  <si>
    <t>323</t>
  </si>
  <si>
    <t>352</t>
  </si>
  <si>
    <t>354</t>
  </si>
  <si>
    <t>356</t>
  </si>
  <si>
    <t>381</t>
  </si>
  <si>
    <t>385</t>
  </si>
  <si>
    <t>405</t>
  </si>
  <si>
    <t>427</t>
  </si>
  <si>
    <t>435</t>
  </si>
  <si>
    <t>540</t>
  </si>
  <si>
    <t>565</t>
  </si>
  <si>
    <t>694</t>
  </si>
  <si>
    <t>699</t>
  </si>
  <si>
    <t>003</t>
  </si>
  <si>
    <t>128</t>
  </si>
  <si>
    <t>Indique el primer nombre del acreedor. Si es una persona jurídica, deje este espacio en blanco.</t>
  </si>
  <si>
    <t>1003
Retenciones en la fuente que le practicaron</t>
  </si>
  <si>
    <t>Indique el primer nombre del cliente y/o tercero informado. Si es una persona jurídica, deje este espacio en blanco.</t>
  </si>
  <si>
    <t>Bello</t>
  </si>
  <si>
    <t>Betania</t>
  </si>
  <si>
    <t>Betulia</t>
  </si>
  <si>
    <t>Total compras netas del año</t>
  </si>
  <si>
    <t>Costo de mano de obra directa</t>
  </si>
  <si>
    <t>Socha</t>
  </si>
  <si>
    <t>Sogamoso</t>
  </si>
  <si>
    <t>Somondoco</t>
  </si>
  <si>
    <t>Sora</t>
  </si>
  <si>
    <t>Sotaquirá</t>
  </si>
  <si>
    <t>Soracá</t>
  </si>
  <si>
    <t>Susacón</t>
  </si>
  <si>
    <t>Regidor</t>
  </si>
  <si>
    <t>Guaranda</t>
  </si>
  <si>
    <t>178</t>
  </si>
  <si>
    <t>228</t>
  </si>
  <si>
    <t>295</t>
  </si>
  <si>
    <t>Gastos operacionales de Ventas</t>
  </si>
  <si>
    <t>E0049</t>
  </si>
  <si>
    <t>Río Quito</t>
  </si>
  <si>
    <t>Gamarra</t>
  </si>
  <si>
    <t>González</t>
  </si>
  <si>
    <t>La Gloria</t>
  </si>
  <si>
    <t>La Jagua de Ibirico</t>
  </si>
  <si>
    <t>Pailitas</t>
  </si>
  <si>
    <t>Pelaya</t>
  </si>
  <si>
    <t>Pueblo Bello</t>
  </si>
  <si>
    <t>Río de Oro</t>
  </si>
  <si>
    <t>Santa Sofía</t>
  </si>
  <si>
    <t>Sativanorte</t>
  </si>
  <si>
    <t>Sativasur</t>
  </si>
  <si>
    <t>Siachoque</t>
  </si>
  <si>
    <t>La Florida</t>
  </si>
  <si>
    <t>La Llanada</t>
  </si>
  <si>
    <t>La Tola</t>
  </si>
  <si>
    <t>Leiva</t>
  </si>
  <si>
    <t>Linares</t>
  </si>
  <si>
    <t>Utilidad neta</t>
  </si>
  <si>
    <t>Impuesto de renta</t>
  </si>
  <si>
    <t>5306</t>
  </si>
  <si>
    <t>Pérdida neta</t>
  </si>
  <si>
    <t>Medio San Juan</t>
  </si>
  <si>
    <t>Nuquí</t>
  </si>
  <si>
    <t>Río Iro</t>
  </si>
  <si>
    <t>Aldana</t>
  </si>
  <si>
    <t>Ancuyá</t>
  </si>
  <si>
    <t>Barbacoas</t>
  </si>
  <si>
    <t>Buesaco</t>
  </si>
  <si>
    <t>Contadero</t>
  </si>
  <si>
    <t>pais</t>
  </si>
  <si>
    <t>Indique el primer apellido del cliente y/o tercero informado. Si es una persona jurídica, deje este espacio en blanco.</t>
  </si>
  <si>
    <t>52</t>
  </si>
  <si>
    <t>697</t>
  </si>
  <si>
    <t>705</t>
  </si>
  <si>
    <t>710</t>
  </si>
  <si>
    <t>720</t>
  </si>
  <si>
    <t>Puerto Tejada</t>
  </si>
  <si>
    <t>Puracé</t>
  </si>
  <si>
    <t>Rosas</t>
  </si>
  <si>
    <t>San Sebastián</t>
  </si>
  <si>
    <t>Puerto Carreño</t>
  </si>
  <si>
    <t>Cumaribo</t>
  </si>
  <si>
    <t>Amazonas</t>
  </si>
  <si>
    <t>91</t>
  </si>
  <si>
    <t>05</t>
  </si>
  <si>
    <t>Chaparral</t>
  </si>
  <si>
    <t>Coello</t>
  </si>
  <si>
    <t>Caracolí</t>
  </si>
  <si>
    <t>Caramanta</t>
  </si>
  <si>
    <t>Carepa</t>
  </si>
  <si>
    <t>Carolina</t>
  </si>
  <si>
    <t>Caucasia</t>
  </si>
  <si>
    <t>Chigorodó</t>
  </si>
  <si>
    <t>Cisneros</t>
  </si>
  <si>
    <t>Cocorná</t>
  </si>
  <si>
    <t>Concepción</t>
  </si>
  <si>
    <t>Concordia</t>
  </si>
  <si>
    <t>Copacabana</t>
  </si>
  <si>
    <t>Dabeiba</t>
  </si>
  <si>
    <t>Don Matías</t>
  </si>
  <si>
    <t>Ebéjico</t>
  </si>
  <si>
    <t>El Bagre</t>
  </si>
  <si>
    <t>Entrerrios</t>
  </si>
  <si>
    <t>Padilla</t>
  </si>
  <si>
    <t>Patía</t>
  </si>
  <si>
    <t>Piamonte</t>
  </si>
  <si>
    <t>Gachetá</t>
  </si>
  <si>
    <t>Indique el primer nombre de la persona que le practicó la retención en la fuente. Si es una persona jurídica, deje este espacio en blanco.</t>
  </si>
  <si>
    <t>Cartagena</t>
  </si>
  <si>
    <t>Achí</t>
  </si>
  <si>
    <t>081</t>
  </si>
  <si>
    <t>083</t>
  </si>
  <si>
    <t>087</t>
  </si>
  <si>
    <t>088</t>
  </si>
  <si>
    <t>091</t>
  </si>
  <si>
    <t>229</t>
  </si>
  <si>
    <t>090</t>
  </si>
  <si>
    <t>093</t>
  </si>
  <si>
    <t>097</t>
  </si>
  <si>
    <t>029</t>
  </si>
  <si>
    <t>101</t>
  </si>
  <si>
    <t>Ingresos a través de contratos de mandato o de administración delegada</t>
  </si>
  <si>
    <t>Ingresos en contratos de exploración y explotación minera</t>
  </si>
  <si>
    <t>E0064</t>
  </si>
  <si>
    <t>E0066</t>
  </si>
  <si>
    <t>Rentas exentas por aprovechamientos de nuevas plantaciones forestales</t>
  </si>
  <si>
    <t>Rentas exentas por nuevos productos medicinales y de software</t>
  </si>
  <si>
    <t>Otras rentas exentas</t>
  </si>
  <si>
    <t>Salarios, Prestaciones y demás pagos laborales</t>
  </si>
  <si>
    <t>Saldo a 31 de diciembre de 2005 en caja</t>
  </si>
  <si>
    <t>La Salina</t>
  </si>
  <si>
    <t>Maní</t>
  </si>
  <si>
    <t>Monterrey</t>
  </si>
  <si>
    <t>Nunchía</t>
  </si>
  <si>
    <t>Orocué</t>
  </si>
  <si>
    <t>Paz de Ariporo</t>
  </si>
  <si>
    <t>Pore</t>
  </si>
  <si>
    <t>Recetor</t>
  </si>
  <si>
    <t>Sácama</t>
  </si>
  <si>
    <t>San Luis de Palenque</t>
  </si>
  <si>
    <t>Támara</t>
  </si>
  <si>
    <t>Tauramena</t>
  </si>
  <si>
    <t>Ingresos no operacionales diferentes de intereses y rendimientos financieros</t>
  </si>
  <si>
    <t>Labranzagrande</t>
  </si>
  <si>
    <t>La Capilla</t>
  </si>
  <si>
    <t>La Victoria</t>
  </si>
  <si>
    <t>La Uvita</t>
  </si>
  <si>
    <t>tdoc</t>
  </si>
  <si>
    <t>nid</t>
  </si>
  <si>
    <t>dv</t>
  </si>
  <si>
    <t>apl1</t>
  </si>
  <si>
    <t>apl2</t>
  </si>
  <si>
    <t>nom1</t>
  </si>
  <si>
    <t>nom2</t>
  </si>
  <si>
    <t>772</t>
  </si>
  <si>
    <t>779</t>
  </si>
  <si>
    <t>781</t>
  </si>
  <si>
    <t>793</t>
  </si>
  <si>
    <t>797</t>
  </si>
  <si>
    <t>799</t>
  </si>
  <si>
    <t>Olaya Herrera</t>
  </si>
  <si>
    <t>Ospina</t>
  </si>
  <si>
    <t>Francisco Pizarro</t>
  </si>
  <si>
    <t>Sin identificación del exterior o para uso definido por la DIAN</t>
  </si>
  <si>
    <t>E0087</t>
  </si>
  <si>
    <t>San José del Fragua</t>
  </si>
  <si>
    <t>Cumbal</t>
  </si>
  <si>
    <t>Cumbitara</t>
  </si>
  <si>
    <t>El Charco</t>
  </si>
  <si>
    <t>El Peñol</t>
  </si>
  <si>
    <t>El Rosario</t>
  </si>
  <si>
    <t>El Tablón de Gómez</t>
  </si>
  <si>
    <t>Funes</t>
  </si>
  <si>
    <t>432</t>
  </si>
  <si>
    <t>502</t>
  </si>
  <si>
    <t>547</t>
  </si>
  <si>
    <t>575</t>
  </si>
  <si>
    <t>Puerto López</t>
  </si>
  <si>
    <t>Puerto Lleras</t>
  </si>
  <si>
    <t>Restrepo</t>
  </si>
  <si>
    <t>461</t>
  </si>
  <si>
    <t>464</t>
  </si>
  <si>
    <t>467</t>
  </si>
  <si>
    <t>469</t>
  </si>
  <si>
    <t>28</t>
  </si>
  <si>
    <t>203</t>
  </si>
  <si>
    <t>211</t>
  </si>
  <si>
    <t>215</t>
  </si>
  <si>
    <t>221</t>
  </si>
  <si>
    <t>Los Patios</t>
  </si>
  <si>
    <t>Lourdes</t>
  </si>
  <si>
    <t>Mutiscua</t>
  </si>
  <si>
    <t>Ocaña</t>
  </si>
  <si>
    <t>Pamplona</t>
  </si>
  <si>
    <t>Pamplonita</t>
  </si>
  <si>
    <t>Indique el segundo nombre u otros nombres del proveedor y/o tercero informado. Si no tiene más nombres o es una persona jurídica, deje este espacio en blanco.</t>
  </si>
  <si>
    <t>Indique el primer nombre del beneficiario del pago. Si es una persona jurídica, deje este espacio en blanco.</t>
  </si>
  <si>
    <t>decl</t>
  </si>
  <si>
    <t>dectri</t>
  </si>
  <si>
    <t>con</t>
  </si>
  <si>
    <t>Usiacurí</t>
  </si>
  <si>
    <t>L</t>
  </si>
  <si>
    <t>nit</t>
  </si>
  <si>
    <t>val</t>
  </si>
  <si>
    <t>iva</t>
  </si>
  <si>
    <t>Santa Helena del Opón</t>
  </si>
  <si>
    <t>Simacota</t>
  </si>
  <si>
    <t>Socorro</t>
  </si>
  <si>
    <t>Suaita</t>
  </si>
  <si>
    <t>Suratá</t>
  </si>
  <si>
    <t>Tona</t>
  </si>
  <si>
    <t>Valle de San José</t>
  </si>
  <si>
    <t>Vélez</t>
  </si>
  <si>
    <t>Vetas</t>
  </si>
  <si>
    <t>Zapatoca</t>
  </si>
  <si>
    <t>Sincelejo</t>
  </si>
  <si>
    <t>Caimito</t>
  </si>
  <si>
    <t>822</t>
  </si>
  <si>
    <t>835</t>
  </si>
  <si>
    <t>Palmito</t>
  </si>
  <si>
    <t>Pivijay</t>
  </si>
  <si>
    <t>Ipiales</t>
  </si>
  <si>
    <t>La Cruz</t>
  </si>
  <si>
    <t>Indique el primer apellido del socio o accionista informado. Si es una persona jurídica, deje este espacio en blanco.</t>
  </si>
  <si>
    <t>Maicao</t>
  </si>
  <si>
    <t>Manaure</t>
  </si>
  <si>
    <t>Palocabildo</t>
  </si>
  <si>
    <t>Aratoca</t>
  </si>
  <si>
    <t>Barranco de Loba</t>
  </si>
  <si>
    <t>Calamar</t>
  </si>
  <si>
    <t>Retenciones por Intereses y Rendimientos Financieros</t>
  </si>
  <si>
    <t>Retención en la fuente en el  Impuesto a las ventas.</t>
  </si>
  <si>
    <t>Cuentas por Cobrar-Clientes</t>
  </si>
  <si>
    <t>Mahates</t>
  </si>
  <si>
    <t>Margarita</t>
  </si>
  <si>
    <t>María la Baja</t>
  </si>
  <si>
    <t>Montecristo</t>
  </si>
  <si>
    <t>Morales</t>
  </si>
  <si>
    <t>Pinillos</t>
  </si>
  <si>
    <t>Teruel</t>
  </si>
  <si>
    <t>Timaná</t>
  </si>
  <si>
    <t>Villavieja</t>
  </si>
  <si>
    <t>Saravena</t>
  </si>
  <si>
    <t>Tame</t>
  </si>
  <si>
    <t>Yopal</t>
  </si>
  <si>
    <t>Aguazul</t>
  </si>
  <si>
    <t>Chameza</t>
  </si>
  <si>
    <t>Hato Corozal</t>
  </si>
  <si>
    <t>Primer apellido acreedor</t>
  </si>
  <si>
    <t>Campamento</t>
  </si>
  <si>
    <t>Cañasgordas</t>
  </si>
  <si>
    <t>Los Palmitos</t>
  </si>
  <si>
    <t>Otros ingresos no operacionales</t>
  </si>
  <si>
    <t>Código Dpto</t>
  </si>
  <si>
    <t>620</t>
  </si>
  <si>
    <t>650</t>
  </si>
  <si>
    <t>654</t>
  </si>
  <si>
    <t>655</t>
  </si>
  <si>
    <t>657</t>
  </si>
  <si>
    <t>673</t>
  </si>
  <si>
    <t>683</t>
  </si>
  <si>
    <t>688</t>
  </si>
  <si>
    <t>760</t>
  </si>
  <si>
    <t>836</t>
  </si>
  <si>
    <t>838</t>
  </si>
  <si>
    <t>894</t>
  </si>
  <si>
    <t>022</t>
  </si>
  <si>
    <t>092</t>
  </si>
  <si>
    <t>3000</t>
  </si>
  <si>
    <t>Patrimonio</t>
  </si>
  <si>
    <t>Ingresos Operacionales</t>
  </si>
  <si>
    <t>6000</t>
  </si>
  <si>
    <t>Costo de Ventas</t>
  </si>
  <si>
    <t>Gastos operacionales de administración</t>
  </si>
  <si>
    <t xml:space="preserve">Indique el segundo apellido del socio o accionista reportado.  Si no tiene segundo apellido o es una persona jurídica, deje esta casilla en blanco. </t>
  </si>
  <si>
    <t>San José del Palmar</t>
  </si>
  <si>
    <t>Sipí</t>
  </si>
  <si>
    <t>Tadó</t>
  </si>
  <si>
    <t>Cundinamarca</t>
  </si>
  <si>
    <t>25</t>
  </si>
  <si>
    <t>Nocaima</t>
  </si>
  <si>
    <t>293</t>
  </si>
  <si>
    <t>Manzanares</t>
  </si>
  <si>
    <t>Marmato</t>
  </si>
  <si>
    <t>Marquetalia</t>
  </si>
  <si>
    <t>Ortega</t>
  </si>
  <si>
    <t>570</t>
  </si>
  <si>
    <t>068</t>
  </si>
  <si>
    <t>168</t>
  </si>
  <si>
    <t>182</t>
  </si>
  <si>
    <t>350</t>
  </si>
  <si>
    <t>417</t>
  </si>
  <si>
    <t>419</t>
  </si>
  <si>
    <t>555</t>
  </si>
  <si>
    <t>574</t>
  </si>
  <si>
    <t>672</t>
  </si>
  <si>
    <t>678</t>
  </si>
  <si>
    <t>019</t>
  </si>
  <si>
    <t>035</t>
  </si>
  <si>
    <t>095</t>
  </si>
  <si>
    <t>099</t>
  </si>
  <si>
    <t>123</t>
  </si>
  <si>
    <t>126</t>
  </si>
  <si>
    <t>151</t>
  </si>
  <si>
    <t>181</t>
  </si>
  <si>
    <t>200</t>
  </si>
  <si>
    <t>214</t>
  </si>
  <si>
    <t>258</t>
  </si>
  <si>
    <t>260</t>
  </si>
  <si>
    <t>313</t>
  </si>
  <si>
    <t>3</t>
  </si>
  <si>
    <t>Vergara</t>
  </si>
  <si>
    <t>Vianí</t>
  </si>
  <si>
    <t>Villagómez</t>
  </si>
  <si>
    <t>Villeta</t>
  </si>
  <si>
    <t>845</t>
  </si>
  <si>
    <t>847</t>
  </si>
  <si>
    <t>551</t>
  </si>
  <si>
    <t>855</t>
  </si>
  <si>
    <t>842</t>
  </si>
  <si>
    <t>854</t>
  </si>
  <si>
    <t>856</t>
  </si>
  <si>
    <t>858</t>
  </si>
  <si>
    <t>861</t>
  </si>
  <si>
    <t>887</t>
  </si>
  <si>
    <t>893</t>
  </si>
  <si>
    <t>078</t>
  </si>
  <si>
    <t>296</t>
  </si>
  <si>
    <t>421</t>
  </si>
  <si>
    <t>433</t>
  </si>
  <si>
    <t>Vistahermosa</t>
  </si>
  <si>
    <t>Pasto</t>
  </si>
  <si>
    <t>Cravo Norte</t>
  </si>
  <si>
    <t>La Virginia</t>
  </si>
  <si>
    <t>Marsella</t>
  </si>
  <si>
    <t>Mistrató</t>
  </si>
  <si>
    <t>Pueblo Rico</t>
  </si>
  <si>
    <t>Quinchía</t>
  </si>
  <si>
    <t>Santa Rosa de Cabal</t>
  </si>
  <si>
    <t>Santuario</t>
  </si>
  <si>
    <t>Bucaramanga</t>
  </si>
  <si>
    <t>Aguada</t>
  </si>
  <si>
    <t>Garagoa</t>
  </si>
  <si>
    <t>Guacamayas</t>
  </si>
  <si>
    <t>Marulanda</t>
  </si>
  <si>
    <t>Guachucal</t>
  </si>
  <si>
    <t>Guaitarilla</t>
  </si>
  <si>
    <t>Gualmatán</t>
  </si>
  <si>
    <t>Iles</t>
  </si>
  <si>
    <t>La Merced</t>
  </si>
  <si>
    <t>Altos del Rosario</t>
  </si>
  <si>
    <t>Arenal</t>
  </si>
  <si>
    <t>Arjona</t>
  </si>
  <si>
    <t>Arroyohondo</t>
  </si>
  <si>
    <t>347</t>
  </si>
  <si>
    <t>353</t>
  </si>
  <si>
    <t>Amortizaciones realizadas durante el año</t>
  </si>
  <si>
    <t>Retenciones en la Fuente asumidas por operaciones con personas del Régimen simplificado</t>
  </si>
  <si>
    <t>Retenciones en la fuente a personas sin residencia o domicilio en el país</t>
  </si>
  <si>
    <t>Deducción por inversiones en nuevas plantaciones, riegos, pozos y silos</t>
  </si>
  <si>
    <t>Deducción por inversiones en desarrollo científico y tecnológico</t>
  </si>
  <si>
    <t>Deducción por provisiones para deudas de difícil cobro y deudas perdidas</t>
  </si>
  <si>
    <t>Capitanejo</t>
  </si>
  <si>
    <t>Carcasí</t>
  </si>
  <si>
    <t>Cepitá</t>
  </si>
  <si>
    <t>Cerrito</t>
  </si>
  <si>
    <t>Charalá</t>
  </si>
  <si>
    <t>Charta</t>
  </si>
  <si>
    <t>Chima</t>
  </si>
  <si>
    <t>Chipatá</t>
  </si>
  <si>
    <t>Cimitarra</t>
  </si>
  <si>
    <t>Confines</t>
  </si>
  <si>
    <t>Unguía</t>
  </si>
  <si>
    <t>Unión Panamericana</t>
  </si>
  <si>
    <t>Neiva</t>
  </si>
  <si>
    <t>Acevedo</t>
  </si>
  <si>
    <t>Agrado</t>
  </si>
  <si>
    <t>Aipe</t>
  </si>
  <si>
    <t>El Carmen de Chucurí</t>
  </si>
  <si>
    <t>El Guacamayo</t>
  </si>
  <si>
    <t>El Peñón</t>
  </si>
  <si>
    <t>El Playón</t>
  </si>
  <si>
    <t>021</t>
  </si>
  <si>
    <t>030</t>
  </si>
  <si>
    <t>034</t>
  </si>
  <si>
    <t>036</t>
  </si>
  <si>
    <t>038</t>
  </si>
  <si>
    <t>042</t>
  </si>
  <si>
    <t>044</t>
  </si>
  <si>
    <t>045</t>
  </si>
  <si>
    <t>051</t>
  </si>
  <si>
    <t>055</t>
  </si>
  <si>
    <t>079</t>
  </si>
  <si>
    <t>786</t>
  </si>
  <si>
    <t>Donaciones en otros activos</t>
  </si>
  <si>
    <t>Impuestos</t>
  </si>
  <si>
    <t>142</t>
  </si>
  <si>
    <t>San Mateo</t>
  </si>
  <si>
    <t>San Miguel de Sema</t>
  </si>
  <si>
    <t>San Pablo de Borbur</t>
  </si>
  <si>
    <t>Indique el segundo nombre u otros nombres del cliente y/o tercero informado. Si no tiene más nombres o es una persona jurídica, deje este espacio en blanco.</t>
  </si>
  <si>
    <t xml:space="preserve">Seleccione el concepto a que correspondan los ingresos recibidos. </t>
  </si>
  <si>
    <t>San Vicente del Caguán</t>
  </si>
  <si>
    <t>Solano</t>
  </si>
  <si>
    <t>Solita</t>
  </si>
  <si>
    <t>Popayán</t>
  </si>
  <si>
    <t>Almaguer</t>
  </si>
  <si>
    <t>Balboa</t>
  </si>
  <si>
    <t>Buenos Aires</t>
  </si>
  <si>
    <t>Cajibío</t>
  </si>
  <si>
    <t>Caldono</t>
  </si>
  <si>
    <t>Caloto</t>
  </si>
  <si>
    <t>Corinto</t>
  </si>
  <si>
    <t>El Tambo</t>
  </si>
  <si>
    <t>Guapi</t>
  </si>
  <si>
    <t>Inzá</t>
  </si>
  <si>
    <t>39</t>
  </si>
  <si>
    <t>42</t>
  </si>
  <si>
    <t>43</t>
  </si>
  <si>
    <t>*25</t>
  </si>
  <si>
    <t>Cartagena del Chairá</t>
  </si>
  <si>
    <t>Curillo</t>
  </si>
  <si>
    <t>El Doncello</t>
  </si>
  <si>
    <t>Villa de Leyva</t>
  </si>
  <si>
    <t>Macanal</t>
  </si>
  <si>
    <t>Maripí</t>
  </si>
  <si>
    <t>Miraflores</t>
  </si>
  <si>
    <t>Mongua</t>
  </si>
  <si>
    <t>Monguí</t>
  </si>
  <si>
    <t>Indique el segundo nombre u otros nombres del acreedor informado. Si no tiene más nombres o es una persona jurídica, deje este espacio en blanco.</t>
  </si>
  <si>
    <t>E0027</t>
  </si>
  <si>
    <t>Sampués</t>
  </si>
  <si>
    <t>Utilidad antes de impuesto vs renta liquida</t>
  </si>
  <si>
    <t>Utilidad antes de impuesto vs perdida liquida</t>
  </si>
  <si>
    <t>660</t>
  </si>
  <si>
    <t>Caldas</t>
  </si>
  <si>
    <t>Seleccione el tipo de documento de identificación del informado a reportar.   Cuando vaya a informar a personas o entidades del exterior, Utilice el tipo de Documento  43. Si la Persona o Entidad  del exterior, tiene Número, Código o Clave Fiscal, Utilice 42.</t>
  </si>
  <si>
    <t>Indique el segundo nombre u otros nombres del cliente y/o tercero de quien se recibió el ingreso. Si no tiene más nombres o es una persona jurídica, deje este espacio en blanco.</t>
  </si>
  <si>
    <t>Número identificación deudor</t>
  </si>
  <si>
    <t>Primer apellido deudor</t>
  </si>
  <si>
    <t>Segundo apellido deudor</t>
  </si>
  <si>
    <t>Primer nombre deudor</t>
  </si>
  <si>
    <t>Otros nombres deudor</t>
  </si>
  <si>
    <t>344</t>
  </si>
  <si>
    <t>553</t>
  </si>
  <si>
    <t>302</t>
  </si>
  <si>
    <t>470</t>
  </si>
  <si>
    <t>456</t>
  </si>
  <si>
    <t>682</t>
  </si>
  <si>
    <t>121</t>
  </si>
  <si>
    <t>Saldaña</t>
  </si>
  <si>
    <t>San Antonio</t>
  </si>
  <si>
    <t>Santa Isabel</t>
  </si>
  <si>
    <t>Valle de San Juan</t>
  </si>
  <si>
    <t>Venadillo</t>
  </si>
  <si>
    <t>Villahermosa</t>
  </si>
  <si>
    <t>Villarrica</t>
  </si>
  <si>
    <t>Cali</t>
  </si>
  <si>
    <t>Alcalá</t>
  </si>
  <si>
    <t>Andalucía</t>
  </si>
  <si>
    <t>Ansermanuevo</t>
  </si>
  <si>
    <t>Buenaventura</t>
  </si>
  <si>
    <t>Indique el segundo apellido del beneficiario del pago. Si no tiene segundo apellido o es una persona jurídica, deje este espacio en blanco.</t>
  </si>
  <si>
    <t>El Paujil</t>
  </si>
  <si>
    <t>La Montañita</t>
  </si>
  <si>
    <t>Milán</t>
  </si>
  <si>
    <t>Morelia</t>
  </si>
  <si>
    <t>Puerto Rico</t>
  </si>
  <si>
    <t>Ingresos a traves de contratos de mandato o de administraciòn delegada</t>
  </si>
  <si>
    <t>Costos indirectos de fabricación</t>
  </si>
  <si>
    <t>759</t>
  </si>
  <si>
    <t>764</t>
  </si>
  <si>
    <t>770</t>
  </si>
  <si>
    <t>Indique el segundo apellido del proveedor y/o tercero informado. Si no tiene segundo apellido o es una persona jurídica, deje este espacio en blanco.</t>
  </si>
  <si>
    <t>Indique el primer nombre del proveedor y/o tercero informado. Si es una persona jurídica, deje este espacio en blanco.</t>
  </si>
  <si>
    <t>Zipacón</t>
  </si>
  <si>
    <t>Zipaquirá</t>
  </si>
  <si>
    <t>Quibdó</t>
  </si>
  <si>
    <t>Acandí</t>
  </si>
  <si>
    <t>Bagadó</t>
  </si>
  <si>
    <t>Alvarado</t>
  </si>
  <si>
    <t>Palermo</t>
  </si>
  <si>
    <t>Relacione la dirección del acreedor reportado. Cuando se refiera a cuantías menores indique la dirección del informante. Cuando se refiera a personas  o entidades del exterior, este campo no se diligencia.</t>
  </si>
  <si>
    <t>Cartera Colectiva</t>
  </si>
  <si>
    <t>E0077</t>
  </si>
  <si>
    <t>E0078</t>
  </si>
  <si>
    <t>E0079</t>
  </si>
  <si>
    <t>Ingresos recibidos con cargo al fideicomiso y/o patrimonio autonomo</t>
  </si>
  <si>
    <t>Ingresos brutos operacionales</t>
  </si>
  <si>
    <t>Indique el primer nombre del informado. Si es una persona jurídica, deje este espacio en blanco.</t>
  </si>
  <si>
    <t>Bochalema</t>
  </si>
  <si>
    <t>Bucarasica</t>
  </si>
  <si>
    <t>Cácota</t>
  </si>
  <si>
    <t>238</t>
  </si>
  <si>
    <t>272</t>
  </si>
  <si>
    <t>276</t>
  </si>
  <si>
    <t>299</t>
  </si>
  <si>
    <t>322</t>
  </si>
  <si>
    <t>332</t>
  </si>
  <si>
    <t>Taminango</t>
  </si>
  <si>
    <t>Cuenta de ahorro para el fomento a la construcción, AFC</t>
  </si>
  <si>
    <t>48</t>
  </si>
  <si>
    <t>Retenciones por Comisiones</t>
  </si>
  <si>
    <t>187</t>
  </si>
  <si>
    <t>355</t>
  </si>
  <si>
    <t>361</t>
  </si>
  <si>
    <t>Guarne</t>
  </si>
  <si>
    <t>Guatape</t>
  </si>
  <si>
    <t>Indique el segundo apellido del cliente y/o tercero de quien se obtuvo el ingreso. Si no tiene segundo apellido o es una persona jurídica, deje esta casilla en blanco.</t>
  </si>
  <si>
    <t>Indique el primer nombre del cliente y/o tercero de quien se recibió el ingreso. Si es una persona jurídica, deje este espacio en blanco.</t>
  </si>
  <si>
    <t>Informe la razón social de la entidad que le practicó la retención en la fuente. Si el retenedor es una persona natural, deje esta casilla en blanco.</t>
  </si>
  <si>
    <t>Deducción por inversión en activos fijos reales productivos</t>
  </si>
  <si>
    <t>Giraldo</t>
  </si>
  <si>
    <t>Girardota</t>
  </si>
  <si>
    <t>Gómez Plata</t>
  </si>
  <si>
    <t>Granada</t>
  </si>
  <si>
    <t>Guadalupe</t>
  </si>
  <si>
    <t>Principal</t>
  </si>
  <si>
    <t>Amparada</t>
  </si>
  <si>
    <t>632</t>
  </si>
  <si>
    <t>646</t>
  </si>
  <si>
    <t>681</t>
  </si>
  <si>
    <t>693</t>
  </si>
  <si>
    <t>Viterbo</t>
  </si>
  <si>
    <t>Florencia</t>
  </si>
  <si>
    <t>Albania</t>
  </si>
  <si>
    <t>Belén de los Andaquies</t>
  </si>
  <si>
    <t>874</t>
  </si>
  <si>
    <t>058</t>
  </si>
  <si>
    <t>537</t>
  </si>
  <si>
    <t>550</t>
  </si>
  <si>
    <t>572</t>
  </si>
  <si>
    <t>621</t>
  </si>
  <si>
    <t>Villa de San Diego de Ubate</t>
  </si>
  <si>
    <t>Une</t>
  </si>
  <si>
    <t>Útica</t>
  </si>
  <si>
    <t>Indique el primer apellido del deudor informado. Si es una persona jurídica, deje este espacio en blanco.</t>
  </si>
  <si>
    <t>El Dorado</t>
  </si>
  <si>
    <t>Fuente de Oro</t>
  </si>
  <si>
    <t>Mapiripán</t>
  </si>
  <si>
    <t>Mesetas</t>
  </si>
  <si>
    <t>La Macarena</t>
  </si>
  <si>
    <t>Lejanías</t>
  </si>
  <si>
    <t>Puerto Concordia</t>
  </si>
  <si>
    <t>Puerto Gaitán</t>
  </si>
  <si>
    <t>Valor inventario final a 31 de diciembre de los semovientes</t>
  </si>
  <si>
    <t>Contratación</t>
  </si>
  <si>
    <t>Coromoro</t>
  </si>
  <si>
    <t>Curití</t>
  </si>
  <si>
    <t>Anapoima</t>
  </si>
  <si>
    <t>Anolaima</t>
  </si>
  <si>
    <t>Arbeláez</t>
  </si>
  <si>
    <t>Beltrán</t>
  </si>
  <si>
    <t>Bituima</t>
  </si>
  <si>
    <t>Bojacá</t>
  </si>
  <si>
    <t>Cabrera</t>
  </si>
  <si>
    <t>Cachipay</t>
  </si>
  <si>
    <t>Cajicá</t>
  </si>
  <si>
    <t>Caparrapí</t>
  </si>
  <si>
    <t>Caqueza</t>
  </si>
  <si>
    <t>Carmen de Carupa</t>
  </si>
  <si>
    <t>Chaguaní</t>
  </si>
  <si>
    <t>Chía</t>
  </si>
  <si>
    <t>586</t>
  </si>
  <si>
    <t>236</t>
  </si>
  <si>
    <t>Seleccione el concepto por el cual le efectuaron la retención en la fuente a informar.</t>
  </si>
  <si>
    <t>San Agustín</t>
  </si>
  <si>
    <t>Suaza</t>
  </si>
  <si>
    <t>Tarqui</t>
  </si>
  <si>
    <t>Tesalia</t>
  </si>
  <si>
    <t>Tello</t>
  </si>
  <si>
    <t>raz</t>
  </si>
  <si>
    <t>Cicuco</t>
  </si>
  <si>
    <t>Córdoba</t>
  </si>
  <si>
    <t>Clemencia</t>
  </si>
  <si>
    <t>El Guamo</t>
  </si>
  <si>
    <t>Hatillo de Loba</t>
  </si>
  <si>
    <t>Viotá</t>
  </si>
  <si>
    <t>Yacopí</t>
  </si>
  <si>
    <t>Pago o abono en cuenta</t>
  </si>
  <si>
    <t>Guateque</t>
  </si>
  <si>
    <t>Guayatá</t>
  </si>
  <si>
    <t>99</t>
  </si>
  <si>
    <t>013</t>
  </si>
  <si>
    <t>Retenciones por Honorarios</t>
  </si>
  <si>
    <t>Retenciones por Servicios</t>
  </si>
  <si>
    <t>580</t>
  </si>
  <si>
    <t>545</t>
  </si>
  <si>
    <t>828</t>
  </si>
  <si>
    <t>29</t>
  </si>
  <si>
    <t>573</t>
  </si>
  <si>
    <t>576</t>
  </si>
  <si>
    <t>Deducción por inversiones realizadas en control y mejoramiento del medio ambiente</t>
  </si>
  <si>
    <t>El Valor solicitado como costo en la enajenación de activos fijos</t>
  </si>
  <si>
    <t>Número identificación</t>
  </si>
  <si>
    <t>Pago o abono en cuenta deducible</t>
  </si>
  <si>
    <t>Retención en la fuente practicada Renta</t>
  </si>
  <si>
    <t>Retención en la fuente asumida Renta</t>
  </si>
  <si>
    <t>1001
Pagos o abonos en cuenta y retenciones practicadas</t>
  </si>
  <si>
    <t>Impuesto Descontable</t>
  </si>
  <si>
    <t>IVA resultante por devoluciones en ventas anuladas, rescindidas o resueltas</t>
  </si>
  <si>
    <t>|Tipo de documento - Este campo debe ser numérico mayor a 0, no utilice puntos(.), ni comas(,) - La longitud excede el maximo de 2 caracteres. - El código diligenciado no coincide con la tabla.|Número identificación - La longitud excede el maximo de 20 caracteres. - El campo debe ser numérico, no utilice puntos(.), ni comas(,)|DV - La longitud excede el maximo de 1 caracter. - El Digito de Verificación solamente se debe diligenciar si el Tipo de Documento 31 - NIT|Impuesto Descontable - Este campo debe ser numérico mayor a 0, no utilice puntos(.), ni comas(,) - El campo debe ser numérico, no utilice puntos(.), ni comas(,).|IVA resultante por devoluciones en ventas anuladas, rescindidas o resueltas - Este campo debe ser numérico mayor a 0, no utilice puntos(.), ni comas(,) - La longitud excede el maximo de 20 caracteres.</t>
  </si>
  <si>
    <t>Impuesto generado</t>
  </si>
  <si>
    <t>IVA mayor valor del costo o gasto</t>
  </si>
  <si>
    <t>Primer apellido del informado</t>
  </si>
  <si>
    <t>Segundo apellido del informado</t>
  </si>
  <si>
    <t>Primer nombre del informado</t>
  </si>
  <si>
    <t>Número identificación del informado</t>
  </si>
  <si>
    <t>Informe la razón social del cliente y/o tercero informado. Si es una persona natural, deje la casilla en blanco. Utilice "Cuantías menores" para el Nit 222222222.</t>
  </si>
  <si>
    <t>*26</t>
  </si>
  <si>
    <t>C</t>
  </si>
  <si>
    <t>1000</t>
  </si>
  <si>
    <t>801</t>
  </si>
  <si>
    <t>872</t>
  </si>
  <si>
    <t>098</t>
  </si>
  <si>
    <t>E0050</t>
  </si>
  <si>
    <t>Contratos de obra y/o suministro.</t>
  </si>
  <si>
    <t>Indique el segundo apellido del cliente y/o tercero informado. Si no tiene segundo apellido o es una persona jurídica, deje este espacio en blanco.</t>
  </si>
  <si>
    <t>Corozal</t>
  </si>
  <si>
    <t>Coveñas</t>
  </si>
  <si>
    <t>Chalán</t>
  </si>
  <si>
    <t>El Roble</t>
  </si>
  <si>
    <t>220</t>
  </si>
  <si>
    <t>794</t>
  </si>
  <si>
    <t>010</t>
  </si>
  <si>
    <t>015</t>
  </si>
  <si>
    <t>Tununguá</t>
  </si>
  <si>
    <t>Turmequé</t>
  </si>
  <si>
    <t>Tuta</t>
  </si>
  <si>
    <t>Tutazá</t>
  </si>
  <si>
    <t>Umbita</t>
  </si>
  <si>
    <t>Cértegui</t>
  </si>
  <si>
    <t>Condoto</t>
  </si>
  <si>
    <t>El Carmen de Atrato</t>
  </si>
  <si>
    <t>El Litoral del San Juan</t>
  </si>
  <si>
    <t>Istmina</t>
  </si>
  <si>
    <t>Juradó</t>
  </si>
  <si>
    <t>Lloró</t>
  </si>
  <si>
    <t>Medio Baudó</t>
  </si>
  <si>
    <t>45</t>
  </si>
  <si>
    <t>Encino</t>
  </si>
  <si>
    <t>Enciso</t>
  </si>
  <si>
    <t>Florián</t>
  </si>
  <si>
    <t>Floridablanca</t>
  </si>
  <si>
    <t>Galán</t>
  </si>
  <si>
    <t>Gambita</t>
  </si>
  <si>
    <t>Girón</t>
  </si>
  <si>
    <t>Guaca</t>
  </si>
  <si>
    <t>Guapotá</t>
  </si>
  <si>
    <t>Guavatá</t>
  </si>
  <si>
    <t>Hato</t>
  </si>
  <si>
    <t>Jesús María</t>
  </si>
  <si>
    <t>Jordán</t>
  </si>
  <si>
    <t>La Belleza</t>
  </si>
  <si>
    <t>Landázuri</t>
  </si>
  <si>
    <t>Lebríja</t>
  </si>
  <si>
    <t>Los Santos</t>
  </si>
  <si>
    <t>Macaravita</t>
  </si>
  <si>
    <t>Málaga</t>
  </si>
  <si>
    <t>Matanza</t>
  </si>
  <si>
    <t>Mogotes</t>
  </si>
  <si>
    <t>Molagavita</t>
  </si>
  <si>
    <t>086</t>
  </si>
  <si>
    <t>107</t>
  </si>
  <si>
    <t>113</t>
  </si>
  <si>
    <t>120</t>
  </si>
  <si>
    <t>125</t>
  </si>
  <si>
    <t>129</t>
  </si>
  <si>
    <t>134</t>
  </si>
  <si>
    <t>138</t>
  </si>
  <si>
    <t>San Pelayo</t>
  </si>
  <si>
    <t>Tierralta</t>
  </si>
  <si>
    <t>Valencia</t>
  </si>
  <si>
    <t>Agua de Dios</t>
  </si>
  <si>
    <t>Albán</t>
  </si>
  <si>
    <t>Río Viejo</t>
  </si>
  <si>
    <t>335</t>
  </si>
  <si>
    <t>País de Residencia o domicilio</t>
  </si>
  <si>
    <t>El Piñon</t>
  </si>
  <si>
    <t>El Retén</t>
  </si>
  <si>
    <t>Fundación</t>
  </si>
  <si>
    <t>Guamal</t>
  </si>
  <si>
    <t>Nueva Granada</t>
  </si>
  <si>
    <t>Pedraza</t>
  </si>
  <si>
    <t>Pijiño del Carmen</t>
  </si>
  <si>
    <t>Subachoque</t>
  </si>
  <si>
    <t>Suesca</t>
  </si>
  <si>
    <t>Supatá</t>
  </si>
  <si>
    <t>Susa</t>
  </si>
  <si>
    <t xml:space="preserve">Seleccione el concepto que identifica la partida a informar. </t>
  </si>
  <si>
    <t>37</t>
  </si>
  <si>
    <t>403</t>
  </si>
  <si>
    <t>141</t>
  </si>
  <si>
    <t>406</t>
  </si>
  <si>
    <t>410</t>
  </si>
  <si>
    <t>Otros nombres del informado</t>
  </si>
  <si>
    <t>Saldo fiscal provisión de cartera</t>
  </si>
  <si>
    <t>Cuentas por cobrar en contratos de mandato o de administración delegada</t>
  </si>
  <si>
    <t>362</t>
  </si>
  <si>
    <t>La Unión</t>
  </si>
  <si>
    <t>Liborina</t>
  </si>
  <si>
    <t>Maceo</t>
  </si>
  <si>
    <t>Marinilla</t>
  </si>
  <si>
    <t>Montebello</t>
  </si>
  <si>
    <t>Murindó</t>
  </si>
  <si>
    <t>Mutatá</t>
  </si>
  <si>
    <t>Nariño</t>
  </si>
  <si>
    <t>Necoclí</t>
  </si>
  <si>
    <t>Nechí</t>
  </si>
  <si>
    <t>Olaya</t>
  </si>
  <si>
    <t>Peñol</t>
  </si>
  <si>
    <t>Peque</t>
  </si>
  <si>
    <t>Pueblorrico</t>
  </si>
  <si>
    <t>Rendimientos pagados en fiducias</t>
  </si>
  <si>
    <t>Activo no corriente</t>
  </si>
  <si>
    <t>2000</t>
  </si>
  <si>
    <t>Pasivo corriente</t>
  </si>
  <si>
    <t>2001</t>
  </si>
  <si>
    <t>Pasivo no corriente</t>
  </si>
  <si>
    <t>2002</t>
  </si>
  <si>
    <t>Indique el primer apellido del  informado. Si es una persona jurídica, deje este espacio en blanco.</t>
  </si>
  <si>
    <t>Indique el segundo apellido del informado. Si no tiene segundo apellido o es una persona jurídica, deje esta casilla en blanco.</t>
  </si>
  <si>
    <t>Retenciones por ventas</t>
  </si>
  <si>
    <t>136</t>
  </si>
  <si>
    <t>139</t>
  </si>
  <si>
    <t>225</t>
  </si>
  <si>
    <t>263</t>
  </si>
  <si>
    <t>219</t>
  </si>
  <si>
    <t>569</t>
  </si>
  <si>
    <t>571</t>
  </si>
  <si>
    <t>749</t>
  </si>
  <si>
    <t>865</t>
  </si>
  <si>
    <t>564</t>
  </si>
  <si>
    <t>536</t>
  </si>
  <si>
    <t>Repelón</t>
  </si>
  <si>
    <t>Sabanagrande</t>
  </si>
  <si>
    <t>Santa Lucía</t>
  </si>
  <si>
    <t>Barichara</t>
  </si>
  <si>
    <t>Barrancabermeja</t>
  </si>
  <si>
    <t>San Sebastián de Buenavista</t>
  </si>
  <si>
    <t>San Zenón</t>
  </si>
  <si>
    <t>Santa Ana</t>
  </si>
  <si>
    <t>Sitionuevo</t>
  </si>
  <si>
    <t>Tenerife</t>
  </si>
  <si>
    <t>Zapayán</t>
  </si>
  <si>
    <t>Zona Bananera</t>
  </si>
  <si>
    <t>Villavicencio</t>
  </si>
  <si>
    <t>Atlántico</t>
  </si>
  <si>
    <t>Indique el segundo nombre u otros nombres de la persona que le practicó la retención en la fuente. Si no tiene más nombres o es una persona jurídica, deje este espacio en blanco.</t>
  </si>
  <si>
    <t>Cuentas por cobrar en contratos de asociación por exploraciòn y explotaciòn minera</t>
  </si>
  <si>
    <t>Pasivo con proveedores</t>
  </si>
  <si>
    <t>Obligaciones con el sector financiero</t>
  </si>
  <si>
    <t>Pasivos en contratos de mandato o de administraciòn delegada</t>
  </si>
  <si>
    <t>Pasivos en contratos de asociación por exploración y exploración minera</t>
  </si>
  <si>
    <t>Manizales</t>
  </si>
  <si>
    <t>San Onofre</t>
  </si>
  <si>
    <t>Heliconia</t>
  </si>
  <si>
    <t>870</t>
  </si>
  <si>
    <t>Ocamonte</t>
  </si>
  <si>
    <t>Oiba</t>
  </si>
  <si>
    <t>Onzaga</t>
  </si>
  <si>
    <t>Palmar</t>
  </si>
  <si>
    <t>436</t>
  </si>
  <si>
    <t>520</t>
  </si>
  <si>
    <t>549</t>
  </si>
  <si>
    <t>558</t>
  </si>
  <si>
    <t>560</t>
  </si>
  <si>
    <t>606</t>
  </si>
  <si>
    <t>634</t>
  </si>
  <si>
    <t>638</t>
  </si>
  <si>
    <t>758</t>
  </si>
  <si>
    <t>832</t>
  </si>
  <si>
    <t>Envigado</t>
  </si>
  <si>
    <t>Fredonia</t>
  </si>
  <si>
    <t>Frontino</t>
  </si>
  <si>
    <t>Páez</t>
  </si>
  <si>
    <t>Paipa</t>
  </si>
  <si>
    <t>Pajarito</t>
  </si>
  <si>
    <t>776</t>
  </si>
  <si>
    <t>218</t>
  </si>
  <si>
    <t>780</t>
  </si>
  <si>
    <t>Otros contratos</t>
  </si>
  <si>
    <t>O</t>
  </si>
  <si>
    <t>pagos</t>
  </si>
  <si>
    <t>impventas</t>
  </si>
  <si>
    <t>vimp</t>
  </si>
  <si>
    <t>E0103</t>
  </si>
  <si>
    <t>Pesca</t>
  </si>
  <si>
    <t>Pisba</t>
  </si>
  <si>
    <t>Puerto Boyacá</t>
  </si>
  <si>
    <t>Primer nombre acreedor</t>
  </si>
  <si>
    <t>287</t>
  </si>
  <si>
    <t>Seleccione el tipo de documento de identificación que posee la persona o entidad que le realizó la retención en la fuente.</t>
  </si>
  <si>
    <t>Indique el primer apellido de la persona que le practicó la retención en la fuente. Si es una persona jurídica, deje este espacio en blanco.</t>
  </si>
  <si>
    <t>Saldo cuentas por cobrar al 31-12</t>
  </si>
  <si>
    <t xml:space="preserve">Seleccione el concepto que corresponda con el origen del saldo a favor. </t>
  </si>
  <si>
    <t>Importe de primas de reaseguros pagados o abonados en cuenta</t>
  </si>
  <si>
    <t>Ingresos por intereses y rendimientos financieros</t>
  </si>
  <si>
    <t>Ingresos de consorcios y uniones temporales</t>
  </si>
  <si>
    <t>Indique el primer apellido del acreedor informado. Si es una persona jurídica, deje este espacio en blanco.</t>
  </si>
  <si>
    <t>687</t>
  </si>
  <si>
    <t>690</t>
  </si>
  <si>
    <t>Montelíbano</t>
  </si>
  <si>
    <t>La Vega</t>
  </si>
  <si>
    <t>Cumaral</t>
  </si>
  <si>
    <t>243</t>
  </si>
  <si>
    <t>246</t>
  </si>
  <si>
    <t>247</t>
  </si>
  <si>
    <t>026</t>
  </si>
  <si>
    <t>074</t>
  </si>
  <si>
    <t>077</t>
  </si>
  <si>
    <t>San Juan del Cesar</t>
  </si>
  <si>
    <t>Uribia</t>
  </si>
  <si>
    <t>Código del Departamento</t>
  </si>
  <si>
    <t>Código del Municipio</t>
  </si>
  <si>
    <t>mcpo</t>
  </si>
  <si>
    <t>Valor acumulado del pago o abono sujeto a Retención en la fuente</t>
  </si>
  <si>
    <t>valor</t>
  </si>
  <si>
    <t>Renta exenta por aplicación de algun convenio para evitar la doble tributación</t>
  </si>
  <si>
    <t>Deducción por pérdidas de ejercicios anteriores</t>
  </si>
  <si>
    <t>Valor de la renta exenta por incentivos a la financiación de viviendas de interés social</t>
  </si>
  <si>
    <t>B</t>
  </si>
  <si>
    <t>Paz de Río</t>
  </si>
  <si>
    <t>Chiriguaná</t>
  </si>
  <si>
    <t>Curumaní</t>
  </si>
  <si>
    <t>El Copey</t>
  </si>
  <si>
    <t>El Paso</t>
  </si>
  <si>
    <t>Indique el segundo nombre u otros nombres del beneficiario del pago. Si no tiene más nombres o es una persona jurídica, deje este espacio en blanco.</t>
  </si>
  <si>
    <t>Ventaquemada</t>
  </si>
  <si>
    <t>Viracachá</t>
  </si>
  <si>
    <t>Zetaquira</t>
  </si>
  <si>
    <t>Imués</t>
  </si>
  <si>
    <t>Trinidad</t>
  </si>
  <si>
    <t>Mocoa</t>
  </si>
  <si>
    <t>Colón</t>
  </si>
  <si>
    <t>Orito</t>
  </si>
  <si>
    <t>Puerto Asís</t>
  </si>
  <si>
    <t>Sutamarchán</t>
  </si>
  <si>
    <t>Sutatenza</t>
  </si>
  <si>
    <t>Tasco</t>
  </si>
  <si>
    <t>Tenza</t>
  </si>
  <si>
    <t>Tibaná</t>
  </si>
  <si>
    <t>Tibasosa</t>
  </si>
  <si>
    <t>Tinjacá</t>
  </si>
  <si>
    <t>Tipacoque</t>
  </si>
  <si>
    <t>Toca</t>
  </si>
  <si>
    <t>Pereira</t>
  </si>
  <si>
    <t>Apía</t>
  </si>
  <si>
    <t>Belén de Umbría</t>
  </si>
  <si>
    <t>Dosquebradas</t>
  </si>
  <si>
    <t>Guática</t>
  </si>
  <si>
    <t>La Celia</t>
  </si>
  <si>
    <t>NIT informado</t>
  </si>
  <si>
    <t>Indique la razón social del socio o accionista. Si es una persona natural, deje la casilla en blanco. Utilice razón social que corresponda para Nits 444444001 en adelante.</t>
  </si>
  <si>
    <t>Relacione la dirección del socio o accionista reportado. Cuando se refiera a personas  o entidades del exterior, este campo no se diligencia.</t>
  </si>
  <si>
    <t>1056
Pagos o Abonos en cuenta y retenciones por secretarios generales que administran recursos del tesoro</t>
  </si>
  <si>
    <t>País de residencia o domicilio</t>
  </si>
  <si>
    <t>|Concepto - Este campo debe ser numérico mayor a 0, no utilice puntos(.), ni comas(,) - La longitud excede el maximo de 4 caracteres. - El código diligenciado no coincide con la tabla.|Tipo de documento - Este campo debe ser numérico mayor a 0, no utilice puntos(.), ni comas(,) - La longitud excede el maximo de 2 caracteres.|Número identificación - La longitud excede el maximo de 20 caracteres. - El campo debe ser numérico, no utilice puntos(.), ni comas(,)|DV - Este campo debe ser numérico mayor a 0, no utilice puntos(.), ni comas(,) - La longitud excede el maximo de 1 caracter. - El Digito de Verificación solamente se debe diligenciar si el Tipo de Documento 31 - NIT|Primer apellido informado - La longitud excede el maximo de 60 caracteres.|Segundo apellido informado - La longitud excede el maximo de 60 caracteres.|Primer nombre informado - La longitud excede el maximo de 60 caracteres.|Otros nombres informado - La longitud excede el maximo de 60 caracteres.|País de residencia o domicilio - Este campo es obligatorio|Código dpto - Este campo debe ser numérico mayor a 0, no utilice puntos(.), ni comas(,) - La longitud excede el maximo de 2 caracteres. - El código diligenciado no coincide con la tabla. - Esta casilla no debe diligenciarse si su pais de residencia es diferente a Colombia.|Código mcp - Este campo debe ser numérico mayor a 0, no utilice puntos(.), ni comas(,) - La longitud excede el maximo de 3 caracteres. - Esta casilla no debe diligenciarse si su pais de residencia es diferente a Colombia.|País de Residencia o domicilio - Este campo debe ser numérico mayor a 0, no utilice puntos(.), ni comas(,) - La longitud excede el maximo de 4 caracteres. - El código diligenciado no coincide con la tabla.|Saldo cuentas por pagar al 31-12 - Este campo debe ser numérico mayor a 0, no utilice puntos(.), ni comas(,) - La longitud excede el maximo de 20 caracteres. - El campo debe ser numérico, no utilice puntos(.), ni comas(,).|Tipo de documento consorciado o sociado - Este campo es obligatorio|Identificación consorciado o asociado - Este campo es obligatorio</t>
  </si>
  <si>
    <t>Saldo del pasivo por el cálculo actuarial</t>
  </si>
  <si>
    <t>Pasivos respaldados en documento de fecha cierta</t>
  </si>
  <si>
    <t>Pasivos exclusivos de las compañías de seguros</t>
  </si>
  <si>
    <t>Embargo en proceso de jurisdicción voluntaria. (resolución no. 6851 de 2004).</t>
  </si>
  <si>
    <t>0472</t>
  </si>
  <si>
    <t>Embargo en proceso ordinario. (resolución no. 7520 de 2005).</t>
  </si>
  <si>
    <t>0473</t>
  </si>
  <si>
    <t>Demanda en proceso liquidatorio. (resolución no. 7520 de 2005).</t>
  </si>
  <si>
    <t>0474</t>
  </si>
  <si>
    <t>Prohibición de enajenar o transferir derechos sobre bienes conforme a lo previsto en la ley 1152 de 2007.</t>
  </si>
  <si>
    <t xml:space="preserve">Administración anticrética </t>
  </si>
  <si>
    <t xml:space="preserve">Arrendamiento </t>
  </si>
  <si>
    <t>0503</t>
  </si>
  <si>
    <t>Comodato.</t>
  </si>
  <si>
    <t>0504</t>
  </si>
  <si>
    <t>Comodato a titulo precario</t>
  </si>
  <si>
    <t>0505</t>
  </si>
  <si>
    <t>Constitución de leasing inmobiliario</t>
  </si>
  <si>
    <t>0506</t>
  </si>
  <si>
    <t>Destilación provisional</t>
  </si>
  <si>
    <t>0601</t>
  </si>
  <si>
    <t>adjudicación sucesión derechos y acciones</t>
  </si>
  <si>
    <t>0602</t>
  </si>
  <si>
    <t>adjudicación  sucesión gananciales</t>
  </si>
  <si>
    <t>0603</t>
  </si>
  <si>
    <t xml:space="preserve">Afectación a vivienda familiar sobre mejoras en predio ajeno.  Par. Art. 5º ley 258/96. </t>
  </si>
  <si>
    <t>0604</t>
  </si>
  <si>
    <t>Compraventa de cosa ajena</t>
  </si>
  <si>
    <t>0605</t>
  </si>
  <si>
    <t>Compraventa de cuerpo cierto teniendo solo derechos de cuota con antecedente registral</t>
  </si>
  <si>
    <t>0606</t>
  </si>
  <si>
    <t>Compraventa derechos gananciales</t>
  </si>
  <si>
    <t>0607</t>
  </si>
  <si>
    <t>Compraventa derechos y acciones</t>
  </si>
  <si>
    <t>0608</t>
  </si>
  <si>
    <t xml:space="preserve">Compraventa posesión con antecedente registral </t>
  </si>
  <si>
    <t>0609</t>
  </si>
  <si>
    <t xml:space="preserve">Declaración mejoras en predio ajeno. Par. Art. 5º ley 258/96 </t>
  </si>
  <si>
    <t>0610</t>
  </si>
  <si>
    <t>Donación derechos y acciones</t>
  </si>
  <si>
    <t>0611</t>
  </si>
  <si>
    <t>Donación gananciales</t>
  </si>
  <si>
    <t>0612</t>
  </si>
  <si>
    <t xml:space="preserve">Patrimonio de familia sobre mejoras en predio ajeno. Par. Art. 5º ley 258/96 </t>
  </si>
  <si>
    <t>0613</t>
  </si>
  <si>
    <t>Remate derechos y acciones</t>
  </si>
  <si>
    <t>0614</t>
  </si>
  <si>
    <t>Remate gananciales</t>
  </si>
  <si>
    <t>0615</t>
  </si>
  <si>
    <t>Adjudicación liquidación sociedad conyugal derechos y acciones. (creado res. 2708 de 2001).</t>
  </si>
  <si>
    <t>0616</t>
  </si>
  <si>
    <t>Compraventa mejoras suelo ajeno con antecedente registral. (creado res. 2708 de 2001).</t>
  </si>
  <si>
    <t>0617</t>
  </si>
  <si>
    <t>Dación en pago de derechos y acciones. (creado res. 2708 de 2001).</t>
  </si>
  <si>
    <t>0618</t>
  </si>
  <si>
    <t>Transferencia de posesión con antecedente registral. (creado res. 0625 de 2002).</t>
  </si>
  <si>
    <t>0619</t>
  </si>
  <si>
    <t>Declaratoria de posesión regular Art. 1º. Ley 1183 de 2008.</t>
  </si>
  <si>
    <t>0701</t>
  </si>
  <si>
    <t>cancelación administración anticrética.</t>
  </si>
  <si>
    <t>0702</t>
  </si>
  <si>
    <t>cancelación afectación a vivienda familiar</t>
  </si>
  <si>
    <t>0703</t>
  </si>
  <si>
    <t>cancelación afectación a vivienda familiar sobre mejoras en predio ajeno par.art.5 ley258/96.</t>
  </si>
  <si>
    <t>0704</t>
  </si>
  <si>
    <t xml:space="preserve">Cancelación afectación por causa de una obra pública </t>
  </si>
  <si>
    <t>0705</t>
  </si>
  <si>
    <t xml:space="preserve">cancelación ampliación  de hipoteca </t>
  </si>
  <si>
    <t>0706</t>
  </si>
  <si>
    <t>cancelación arrendamiento.</t>
  </si>
  <si>
    <t>0707</t>
  </si>
  <si>
    <t>cancelación comiso especial</t>
  </si>
  <si>
    <t>0708</t>
  </si>
  <si>
    <t xml:space="preserve">cancelación comodato </t>
  </si>
  <si>
    <t>0709</t>
  </si>
  <si>
    <t xml:space="preserve">cancelación comodato a titulo precario </t>
  </si>
  <si>
    <t>0710</t>
  </si>
  <si>
    <t xml:space="preserve">cancelación condición resolutoria expresa </t>
  </si>
  <si>
    <t>0711</t>
  </si>
  <si>
    <t xml:space="preserve">cancelación condición suspensiva </t>
  </si>
  <si>
    <t>0712</t>
  </si>
  <si>
    <t>cancelación constitución  leasing inmobiliario</t>
  </si>
  <si>
    <t>0713</t>
  </si>
  <si>
    <t xml:space="preserve">Cancelación constitución de fideicomiso civil </t>
  </si>
  <si>
    <t>0714</t>
  </si>
  <si>
    <t xml:space="preserve">cancelación constitución de movilización </t>
  </si>
  <si>
    <t>0715</t>
  </si>
  <si>
    <t xml:space="preserve">cancelación constitución de urbanización </t>
  </si>
  <si>
    <t>0716</t>
  </si>
  <si>
    <t xml:space="preserve">Cancelación constitución de usufructo </t>
  </si>
  <si>
    <t>0717</t>
  </si>
  <si>
    <t xml:space="preserve">Cancelación constitución Fiducia mercantil </t>
  </si>
  <si>
    <t>0718</t>
  </si>
  <si>
    <t xml:space="preserve">cancelación constitución patrimonio de familia </t>
  </si>
  <si>
    <t>0719</t>
  </si>
  <si>
    <t>cancelación constitución régimen de condominio</t>
  </si>
  <si>
    <t>0720</t>
  </si>
  <si>
    <t>cancelación constitución reglamento de propiedad horizontal</t>
  </si>
  <si>
    <t>0721</t>
  </si>
  <si>
    <t xml:space="preserve">cancelación de contrato </t>
  </si>
  <si>
    <t>0722</t>
  </si>
  <si>
    <t xml:space="preserve">cancelación de medianeria </t>
  </si>
  <si>
    <t>0723</t>
  </si>
  <si>
    <t>cancelación de valorización</t>
  </si>
  <si>
    <t>0724</t>
  </si>
  <si>
    <t>cancelación declaración mejora en suelo ajeno</t>
  </si>
  <si>
    <t>0725</t>
  </si>
  <si>
    <t>cancelación declaración mejoras en predio ajeno  par. Art. 5 ley 258/96.</t>
  </si>
  <si>
    <t>0726</t>
  </si>
  <si>
    <t xml:space="preserve">Cancelación declaratoria de indivisión </t>
  </si>
  <si>
    <t>0727</t>
  </si>
  <si>
    <t xml:space="preserve">Cancelación decomiso de bienes </t>
  </si>
  <si>
    <t>0728</t>
  </si>
  <si>
    <t xml:space="preserve">Cancelación demanda en acción de simulación </t>
  </si>
  <si>
    <t>0729</t>
  </si>
  <si>
    <t xml:space="preserve">Cancelación demanda en acción revocatoria </t>
  </si>
  <si>
    <t>0730</t>
  </si>
  <si>
    <t>Cancelación demanda en acuerdo de reestructuración</t>
  </si>
  <si>
    <t>0731</t>
  </si>
  <si>
    <t xml:space="preserve">Cancelación demanda en proceso de declaratoria de unión marital de hecho </t>
  </si>
  <si>
    <t>0732</t>
  </si>
  <si>
    <t xml:space="preserve">Cancelación demanda en proceso de deslinde y amojonamiento </t>
  </si>
  <si>
    <t>0733</t>
  </si>
  <si>
    <t xml:space="preserve">Cancelación demanda en proceso de divorcio </t>
  </si>
  <si>
    <t>0734</t>
  </si>
  <si>
    <t xml:space="preserve">Cancelación demanda en proceso de pertenencia </t>
  </si>
  <si>
    <t>0735</t>
  </si>
  <si>
    <t xml:space="preserve">Cancelación demanda en proceso de separación de bienes </t>
  </si>
  <si>
    <t>0736</t>
  </si>
  <si>
    <t>cancelación demanda en proceso de separación de cuerpos</t>
  </si>
  <si>
    <t>0737</t>
  </si>
  <si>
    <t xml:space="preserve">cancelación demanda en proceso de servidumbres </t>
  </si>
  <si>
    <t>0738</t>
  </si>
  <si>
    <t xml:space="preserve">cancelación demanda en proceso divisorio </t>
  </si>
  <si>
    <t>0739</t>
  </si>
  <si>
    <t xml:space="preserve">cancelación demanda ordinaria de enriquecimiento sin justa causa </t>
  </si>
  <si>
    <t>0740</t>
  </si>
  <si>
    <t xml:space="preserve">Cancelación demanda por expropiación </t>
  </si>
  <si>
    <t>0741</t>
  </si>
  <si>
    <t>cancelación demanda por ineficacia del acuerdo de reestructuración</t>
  </si>
  <si>
    <t>0742</t>
  </si>
  <si>
    <t xml:space="preserve">cancelación demanda ordinaria por lesión enorme </t>
  </si>
  <si>
    <t>0743</t>
  </si>
  <si>
    <t xml:space="preserve">Cancelación derecho de habitación </t>
  </si>
  <si>
    <t>0744</t>
  </si>
  <si>
    <t xml:space="preserve">Cancelación derecho de preferencia </t>
  </si>
  <si>
    <t>0745</t>
  </si>
  <si>
    <t xml:space="preserve">Cancelación derecho de uso </t>
  </si>
  <si>
    <t>0746</t>
  </si>
  <si>
    <t>cancelación destilación provisional</t>
  </si>
  <si>
    <t>0747</t>
  </si>
  <si>
    <t xml:space="preserve">cancelación embargo con acción real </t>
  </si>
  <si>
    <t>0748</t>
  </si>
  <si>
    <t xml:space="preserve">cancelación embargo concordatorio </t>
  </si>
  <si>
    <t>0749</t>
  </si>
  <si>
    <t xml:space="preserve">cancelación embargo de alimentos </t>
  </si>
  <si>
    <t>0750</t>
  </si>
  <si>
    <t xml:space="preserve">cancelación embargo de bienes y haberes de propiedad del intervenido </t>
  </si>
  <si>
    <t>0751</t>
  </si>
  <si>
    <t>cancelación embargo de la sucesión</t>
  </si>
  <si>
    <t>0752</t>
  </si>
  <si>
    <t xml:space="preserve">cancelación embargo derechos y acciones por garantía hipotecaria </t>
  </si>
  <si>
    <t>0753</t>
  </si>
  <si>
    <t xml:space="preserve">cancelación embargo ejecutivo con acción mixta </t>
  </si>
  <si>
    <t>0754</t>
  </si>
  <si>
    <t xml:space="preserve">cancelación embargo ejecutivo con acción personal </t>
  </si>
  <si>
    <t>0755</t>
  </si>
  <si>
    <t xml:space="preserve">cancelación embargo ejecutivo con acción personal de derechos y acciones </t>
  </si>
  <si>
    <t>0756</t>
  </si>
  <si>
    <t xml:space="preserve">cancelación embargo ejecutivo con acción personal de gananciales </t>
  </si>
  <si>
    <t>0757</t>
  </si>
  <si>
    <t xml:space="preserve">cancelación embargo ejecutivo derecho de cuota </t>
  </si>
  <si>
    <t>0758</t>
  </si>
  <si>
    <t xml:space="preserve">cancelación embargo en acción de simulación </t>
  </si>
  <si>
    <t>0759</t>
  </si>
  <si>
    <t xml:space="preserve">cancelación embargo en acción revocatoria </t>
  </si>
  <si>
    <t>0760</t>
  </si>
  <si>
    <t>cancelación embargo en acuerdo de reestructuración</t>
  </si>
  <si>
    <t>0761</t>
  </si>
  <si>
    <t>cancelación embargo en liquidación obligatoria</t>
  </si>
  <si>
    <t>0762</t>
  </si>
  <si>
    <t xml:space="preserve">cancelación embargo en proceso  de fiscaliza </t>
  </si>
  <si>
    <t>0763</t>
  </si>
  <si>
    <t xml:space="preserve">cancelación embargo en proceso de divorcio </t>
  </si>
  <si>
    <t>0764</t>
  </si>
  <si>
    <t xml:space="preserve">cancelación embargo en proceso de separación de bienes </t>
  </si>
  <si>
    <t>0765</t>
  </si>
  <si>
    <t>cancelación embargo especial Art. 66 código de procedimiento penal. (ley 600 de 2000). (mod. Res. 2708/2001).</t>
  </si>
  <si>
    <t>0766</t>
  </si>
  <si>
    <t>cancelación embargo laboral</t>
  </si>
  <si>
    <t>0767</t>
  </si>
  <si>
    <t xml:space="preserve">cancelación embargo penal </t>
  </si>
  <si>
    <t>0768</t>
  </si>
  <si>
    <t xml:space="preserve">cancelación embargo por impuestos  municipales </t>
  </si>
  <si>
    <t>0769</t>
  </si>
  <si>
    <t xml:space="preserve">cancelación embargo por impuestos nacionales </t>
  </si>
  <si>
    <t>0770</t>
  </si>
  <si>
    <t xml:space="preserve">cancelación embargo por ineficacia del acuerdo de reestructuración </t>
  </si>
  <si>
    <t>0771</t>
  </si>
  <si>
    <t>cancelación embargo por jurisdicción coactiva</t>
  </si>
  <si>
    <t>0772</t>
  </si>
  <si>
    <t xml:space="preserve">Cancelación embargo por valorización </t>
  </si>
  <si>
    <t>0773</t>
  </si>
  <si>
    <t xml:space="preserve">cancelación escritura </t>
  </si>
  <si>
    <t>0774</t>
  </si>
  <si>
    <t xml:space="preserve">Cancelación hipoteca </t>
  </si>
  <si>
    <t>0775</t>
  </si>
  <si>
    <t>Cancelación hipoteca abierta</t>
  </si>
  <si>
    <t>0776</t>
  </si>
  <si>
    <t>Cancelación hipoteca con cuantía indeterminada</t>
  </si>
  <si>
    <t>0777</t>
  </si>
  <si>
    <t xml:space="preserve">Cancelación hipoteca de bienes en usufructo </t>
  </si>
  <si>
    <t>0778</t>
  </si>
  <si>
    <t xml:space="preserve">Cancelación hipoteca de minas con antecedente registral </t>
  </si>
  <si>
    <t>0779</t>
  </si>
  <si>
    <t xml:space="preserve">Cancelación hipoteca de unidad agrícola familiar </t>
  </si>
  <si>
    <t>0780</t>
  </si>
  <si>
    <t xml:space="preserve">Cancelación hipoteca derechos de cuota </t>
  </si>
  <si>
    <t>0781</t>
  </si>
  <si>
    <t xml:space="preserve">Cancelación hipoteca derechos y acciones </t>
  </si>
  <si>
    <t>0782</t>
  </si>
  <si>
    <t>Cancelación hipoteca gananciales</t>
  </si>
  <si>
    <t>0783</t>
  </si>
  <si>
    <t xml:space="preserve">Cancelación hipoteca respecto de este inmueble </t>
  </si>
  <si>
    <t>0784</t>
  </si>
  <si>
    <t xml:space="preserve">Cancelación iniciación del proceso de enajenación forzosa </t>
  </si>
  <si>
    <t>0785</t>
  </si>
  <si>
    <t xml:space="preserve">cancelación iniciación diligencias administrativas de clarificación de la propiedad </t>
  </si>
  <si>
    <t>0786</t>
  </si>
  <si>
    <t xml:space="preserve">cancelación iniciación diligencias administrativas deslinde de tierras de propiedad de la nación </t>
  </si>
  <si>
    <t>0787</t>
  </si>
  <si>
    <t xml:space="preserve">cancelación iniciación diligencias administrativas por indebida ocupación de baldíos </t>
  </si>
  <si>
    <t>0788</t>
  </si>
  <si>
    <t>cancelación iniciación procedimiento de extinción del derecho de  dominio</t>
  </si>
  <si>
    <t>0789</t>
  </si>
  <si>
    <t xml:space="preserve">cancelación iniciación proceso administrativo de adquisición </t>
  </si>
  <si>
    <t>0790</t>
  </si>
  <si>
    <t xml:space="preserve">cancelación inscripción del proceso  arbitral </t>
  </si>
  <si>
    <t>0791</t>
  </si>
  <si>
    <t xml:space="preserve">Cancelación movilización </t>
  </si>
  <si>
    <t>0792</t>
  </si>
  <si>
    <t xml:space="preserve">cancelación oferta de compra bien rural </t>
  </si>
  <si>
    <t>0793</t>
  </si>
  <si>
    <t>cancelación oferta de compra bien urbano</t>
  </si>
  <si>
    <t>0794</t>
  </si>
  <si>
    <t xml:space="preserve">cancelación pacto comisorio </t>
  </si>
  <si>
    <t>0795</t>
  </si>
  <si>
    <t xml:space="preserve">cancelación pacto de indivisión </t>
  </si>
  <si>
    <t>0796</t>
  </si>
  <si>
    <t xml:space="preserve">cancelación pacto de retroventa </t>
  </si>
  <si>
    <t>0797</t>
  </si>
  <si>
    <t xml:space="preserve">cancelación pacto reserva de dominio </t>
  </si>
  <si>
    <t>0798</t>
  </si>
  <si>
    <t xml:space="preserve">cancelación patrimonio de familia sobre mejoras en predio ajeno par. Art. 5 ley 258/96 </t>
  </si>
  <si>
    <t>0799</t>
  </si>
  <si>
    <t>cancelación prevención no procede la realización de nuevos embargos sobre bienes de la intervenida</t>
  </si>
  <si>
    <t>0800</t>
  </si>
  <si>
    <t>Cancelación prohibición cancelar gravámenes constituidos a favor de intervenida salvo autorización liquidador</t>
  </si>
  <si>
    <t>0801</t>
  </si>
  <si>
    <t>cancelación prohibición administrativa</t>
  </si>
  <si>
    <t>0802</t>
  </si>
  <si>
    <t>cancelación prohibición cancelar gravámenes constituidos a favor de intervenida salvo autorización liquidador</t>
  </si>
  <si>
    <t>0803</t>
  </si>
  <si>
    <t>cancelación prohibición de enajenar sin autorización</t>
  </si>
  <si>
    <t>0804</t>
  </si>
  <si>
    <t>DConcepto_F1647</t>
  </si>
  <si>
    <t>cancelación prohibición gravar, ceder, limitar o arrendar sin autorización</t>
  </si>
  <si>
    <t>0805</t>
  </si>
  <si>
    <t>cancelación prohibición inscripción actos afecten dominio de bienes intervenida salvo lo realizado por agente especial</t>
  </si>
  <si>
    <t>0806</t>
  </si>
  <si>
    <t xml:space="preserve">cancelación prohibición judicial </t>
  </si>
  <si>
    <t>0807</t>
  </si>
  <si>
    <t>cancelación prohibición registro actos afecten dominio bienes propiedad de intervenida  salvo autorización liquidador</t>
  </si>
  <si>
    <t>0808</t>
  </si>
  <si>
    <t xml:space="preserve">cancelación prohibición rematar, adjudicar, enajenar a cualquier titulo  bienes del garante </t>
  </si>
  <si>
    <t>0809</t>
  </si>
  <si>
    <t xml:space="preserve">cancelación reforma régimen de condominio </t>
  </si>
  <si>
    <t>0810</t>
  </si>
  <si>
    <t>cancelación reforma reglamento de propiedad horizontal</t>
  </si>
  <si>
    <t>0811</t>
  </si>
  <si>
    <t xml:space="preserve">cancelación reserva derecho de usufructo </t>
  </si>
  <si>
    <t>0812</t>
  </si>
  <si>
    <t xml:space="preserve">cancelación servidumbre de acueducto activa </t>
  </si>
  <si>
    <t>0813</t>
  </si>
  <si>
    <t xml:space="preserve">cancelación servidumbre de acueducto pasiva </t>
  </si>
  <si>
    <t>0814</t>
  </si>
  <si>
    <t xml:space="preserve">cancelación servidumbre de aguas negras activa </t>
  </si>
  <si>
    <t>0815</t>
  </si>
  <si>
    <t xml:space="preserve">cancelación servidumbre de aguas negras pasiva </t>
  </si>
  <si>
    <t>0816</t>
  </si>
  <si>
    <t>cancelación servidumbre de aire</t>
  </si>
  <si>
    <t>0817</t>
  </si>
  <si>
    <t xml:space="preserve">cancelación servidumbre de energía eléctrica </t>
  </si>
  <si>
    <t>0818</t>
  </si>
  <si>
    <t xml:space="preserve">Cancelación servidumbre de gasoducto </t>
  </si>
  <si>
    <t>0819</t>
  </si>
  <si>
    <t xml:space="preserve">cancelación servidumbre de luz </t>
  </si>
  <si>
    <t>0820</t>
  </si>
  <si>
    <t xml:space="preserve">Cancelación servidumbre de oleoducto </t>
  </si>
  <si>
    <t>0821</t>
  </si>
  <si>
    <t xml:space="preserve">Cancelación servidumbre de transito activa </t>
  </si>
  <si>
    <t>0822</t>
  </si>
  <si>
    <t xml:space="preserve">cancelación servidumbre de transito pasiva </t>
  </si>
  <si>
    <t>0823</t>
  </si>
  <si>
    <t>cancelación afectación por causa de categorías ambientales. (mod. Res. 2708 de 2001).</t>
  </si>
  <si>
    <t>0824</t>
  </si>
  <si>
    <t>cancelación toma de posesión inmediata de bienes haberes y negocios de entidad vigilada.</t>
  </si>
  <si>
    <t>0825</t>
  </si>
  <si>
    <t xml:space="preserve">Restablecimiento de la exigibilidad de gravámenes y garantías reales y fiduciarias. </t>
  </si>
  <si>
    <t>0826</t>
  </si>
  <si>
    <t>cancelación adición régimen de condominio. (creado res. 2708 de 2001).</t>
  </si>
  <si>
    <t>0827</t>
  </si>
  <si>
    <t>cancelación adición régimen de propiedad horizontal. (creado res. 2708 de 2001).</t>
  </si>
  <si>
    <t>0828</t>
  </si>
  <si>
    <t>cancelación demanda de acción de petición de herencia. (creado res. 2708 de 2001).</t>
  </si>
  <si>
    <t>0829</t>
  </si>
  <si>
    <t>cancelación demanda en proceso ordinario. (creado res. 2708 de 2001).</t>
  </si>
  <si>
    <t>0830</t>
  </si>
  <si>
    <t>cancelación demanda en proceso reivindicatorio. (creado res. 2708 de 2001).</t>
  </si>
  <si>
    <t>0831</t>
  </si>
  <si>
    <t>cancelación hipoteca nuda propiedad. (creado res. 2708 de 2001).</t>
  </si>
  <si>
    <t>0832</t>
  </si>
  <si>
    <t>cancelación servidumbre de agua activa. (creado res. 2708 de 2001).</t>
  </si>
  <si>
    <t>0833</t>
  </si>
  <si>
    <t>cancelación servidumbre de agua pasiva. (creado res. 2708 de 2001).</t>
  </si>
  <si>
    <t>0834</t>
  </si>
  <si>
    <t>Extinción parcial régimen de condominio. (creado res. 2708 de 2001).</t>
  </si>
  <si>
    <t>0835</t>
  </si>
  <si>
    <t>Extinción parcial régimen de propiedad horizontal. (creado res. 2708 de 2001).</t>
  </si>
  <si>
    <t>0836</t>
  </si>
  <si>
    <t>Extinción total régimen de condominio. (creado res. 2708 de 2001).</t>
  </si>
  <si>
    <t>0837</t>
  </si>
  <si>
    <t>Extinción  total régimen de propiedad horizontal. (creado res. 2708 de 2001).</t>
  </si>
  <si>
    <t>0838</t>
  </si>
  <si>
    <t xml:space="preserve">Levantamiento de impedimento a la libre enajenación, transferencia o titulación de bienes rurales. Decreto 2007 de 2001. (creado res. 4043 de 2002) </t>
  </si>
  <si>
    <t>0839</t>
  </si>
  <si>
    <t xml:space="preserve">cancelación declaratoria zona de riesgo inminente de desplazamiento. (creado res. 4043 de 2002) </t>
  </si>
  <si>
    <t>0840</t>
  </si>
  <si>
    <t>cancelación declaratoria zona de desplazamiento forzado. (creado res. 4043 de 2002)</t>
  </si>
  <si>
    <t>0901</t>
  </si>
  <si>
    <t>Aclaración</t>
  </si>
  <si>
    <t>0902</t>
  </si>
  <si>
    <t>Actualización área</t>
  </si>
  <si>
    <t>0903</t>
  </si>
  <si>
    <t>Actualización de linderos</t>
  </si>
  <si>
    <t>0904</t>
  </si>
  <si>
    <t>Actualización de nomenclatura</t>
  </si>
  <si>
    <t>0905</t>
  </si>
  <si>
    <t>autorización  registro.</t>
  </si>
  <si>
    <t>0906</t>
  </si>
  <si>
    <t>Cambio de nombre.</t>
  </si>
  <si>
    <t>0907</t>
  </si>
  <si>
    <t>Cambio de razón social.</t>
  </si>
  <si>
    <t>0908</t>
  </si>
  <si>
    <t xml:space="preserve">Confirmación sentencia </t>
  </si>
  <si>
    <t>0909</t>
  </si>
  <si>
    <t>Constitución de urbanización</t>
  </si>
  <si>
    <t>0910</t>
  </si>
  <si>
    <t>Declaración de construcción con subsidio familiar de vivienda</t>
  </si>
  <si>
    <t>0911</t>
  </si>
  <si>
    <t>Declaración de construcción en suelo propio</t>
  </si>
  <si>
    <t>0912</t>
  </si>
  <si>
    <t>Declaración de mejoras en suelo propio</t>
  </si>
  <si>
    <t>0913</t>
  </si>
  <si>
    <t>Declaración parte restante</t>
  </si>
  <si>
    <t>0914</t>
  </si>
  <si>
    <t>Delimitación unidad de actuación urbanística</t>
  </si>
  <si>
    <t>0915</t>
  </si>
  <si>
    <t>Desenglobe</t>
  </si>
  <si>
    <t>0916</t>
  </si>
  <si>
    <t>Deslinde de terreno de propiedad de la nación</t>
  </si>
  <si>
    <t>0917</t>
  </si>
  <si>
    <t>Determinación área y linderos predio del municipio</t>
  </si>
  <si>
    <t>0918</t>
  </si>
  <si>
    <t>División material</t>
  </si>
  <si>
    <t>0919</t>
  </si>
  <si>
    <t>Englobe</t>
  </si>
  <si>
    <t>0920</t>
  </si>
  <si>
    <t>Loteo</t>
  </si>
  <si>
    <t>0921</t>
  </si>
  <si>
    <t>Permiso constituir gravamen</t>
  </si>
  <si>
    <t>0922</t>
  </si>
  <si>
    <t>Permiso venta</t>
  </si>
  <si>
    <t>0923</t>
  </si>
  <si>
    <t>Reglamentación urbanística especial</t>
  </si>
  <si>
    <t>0924</t>
  </si>
  <si>
    <t>Reloteo</t>
  </si>
  <si>
    <t>0925</t>
  </si>
  <si>
    <t>Declaración extinción obligación hipotecaria. (creado res. 4043 de 2002)</t>
  </si>
  <si>
    <t>0926</t>
  </si>
  <si>
    <t>Autorización cambio de destinación y sustracción del régimen de unidad agrícola familiar. (resolución no. 6851 de  2004)</t>
  </si>
  <si>
    <t>|Concepto - Este campo es obligatorio|Tipo de documento - Este campo es obligatorio|Número identificación - Este campo es obligatorio|País de residencia o domicilio - Este campo es obligatorio|País de Residencia o domicilio - Este campo es obligatorio|Saldo cuentas por pagar al 31-12 - Este campo es obligatorio|Tipo de documento consorciado o sociado - Este campo es obligatorio|Identificación consorciado o asociado - Este campo es obligatorio</t>
  </si>
  <si>
    <t>|Concepto - Este campo es obligatorio|Tipo de documento - Este campo es obligatorio|Número identificación - El campo debe ser numérico, no utilice puntos(.), ni comas(,)|DV - Este campo debe ser numérico mayor a 0, no utilice puntos(.), ni comas(,) - La longitud excede el maximo de 1 caracter. - El Digito de Verificación solamente se debe diligenciar si el Tipo de Documento 31 - NIT|País de residencia o domicilio - Este campo es obligatorio|Código dpto - Este campo debe ser numérico mayor a 0, no utilice puntos(.), ni comas(,) - La longitud excede el maximo de 2 caracteres. - El código diligenciado no coincide con la tabla. - Esta casilla no debe diligenciarse si su pais de residencia es diferente a Colombia.|Código mcp - Este campo debe ser numérico mayor a 0, no utilice puntos(.), ni comas(,) - La longitud excede el maximo de 3 caracteres. - Valor no valido para este campo - Esta casilla no debe diligenciarse si su pais de residencia es diferente a Colombia.|País de Residencia o domicilio - Este campo debe ser numérico mayor a 0, no utilice puntos(.), ni comas(,) - La longitud excede el maximo de 4 caracteres. - El código diligenciado no coincide con la tabla.|Saldo cuentas por pagar al 31-12 - Este campo debe ser numérico mayor a 0, no utilice puntos(.), ni comas(,) - El campo debe ser numérico, no utilice puntos(.), ni comas(,).|Tipo de documento consorciado o sociado - Este campo es obligatorio|Identificación consorciado o asociado - Este campo es obligatorio</t>
  </si>
  <si>
    <t>|Concepto - Este campo debe ser numérico mayor a 0, no utilice puntos(.), ni comas(,) - El código diligenciado no coincide con la tabla.|Tipo de documento - Este campo debe ser numérico mayor a 0, no utilice puntos(.), ni comas(,) - La longitud excede el maximo de 2 caracteres. - El código diligenciado no coincide con la tabla.|Número identificación - El campo debe ser numérico, no utilice puntos(.), ni comas(,)|DV - Este campo debe ser numérico mayor a 0, no utilice puntos(.), ni comas(,) - La longitud excede el maximo de 1 caracter. - El Digito de Verificación solamente se debe diligenciar si el Tipo de Documento 31 - NIT|País de residencia o domicilio - Este campo es obligatorio|Código dpto - Este campo debe ser numérico mayor a 0, no utilice puntos(.), ni comas(,) - La longitud excede el maximo de 2 caracteres. - El código diligenciado no coincide con la tabla. - Esta casilla no debe diligenciarse si su pais de residencia es diferente a Colombia.|Código mcp - Este campo debe ser numérico mayor a 0, no utilice puntos(.), ni comas(,) - Valor no valido para este campo - Esta casilla no debe diligenciarse si su pais de residencia es diferente a Colombia.|País de Residencia o domicilio - Este campo debe ser numérico mayor a 0, no utilice puntos(.), ni comas(,) - El código diligenciado no coincide con la tabla.|Saldo cuentas por pagar al 31-12 - Este campo debe ser numérico mayor a 0, no utilice puntos(.), ni comas(,) - El campo debe ser numérico, no utilice puntos(.), ni comas(,).|Tipo de documento consorciado o sociado - Este campo es obligatorio|Identificación consorciado o asociado - Este campo es obligatorio</t>
  </si>
  <si>
    <t>Ingresos recibidos para terceros</t>
  </si>
  <si>
    <t>1647
Ingresos recibidos para terceros</t>
  </si>
  <si>
    <t>Informe el valor del Impuesto a las ventas por pagar Descontable.</t>
  </si>
  <si>
    <t>Informe el valor del IVA Resultante por Devoluciones en Ventas Anuladas, Rescindidas o Resultas.</t>
  </si>
  <si>
    <t>Informe el Valor de Impuesto a las ventas por pagar Generado.</t>
  </si>
  <si>
    <t>pago</t>
  </si>
  <si>
    <t>pnded</t>
  </si>
  <si>
    <t>ided</t>
  </si>
  <si>
    <t>inded</t>
  </si>
  <si>
    <t>retp</t>
  </si>
  <si>
    <t>reta</t>
  </si>
  <si>
    <t>comun</t>
  </si>
  <si>
    <t>imp</t>
  </si>
  <si>
    <t>icon</t>
  </si>
  <si>
    <t>ivade</t>
  </si>
  <si>
    <t>tdoc2</t>
  </si>
  <si>
    <t>1585(V-1) - Impuesto a las venas por pagar (Descontable) en consorcios y uniones temporales</t>
  </si>
  <si>
    <t>cpto</t>
  </si>
  <si>
    <t>1587(V-1) - Saldos de cuentas por cobrar al 31 de diciembre en consorcio o uniones temporales</t>
  </si>
  <si>
    <t>1588(V-1) - Saldos de cuentas por pagar al 31 de diciembre en consorcio o uniones temporales</t>
  </si>
  <si>
    <t>rpren</t>
  </si>
  <si>
    <t>raren</t>
  </si>
  <si>
    <t>rpind</t>
  </si>
  <si>
    <t>1048(V-8) - Información de ingresos recibidos de los contratos de asociación para exploración y explotación minera.</t>
  </si>
  <si>
    <t>1045(V-8) - Información de ingresos recibidos por consorcios y uniones temporales</t>
  </si>
  <si>
    <t>1049(V-7) - Información de impuestos sobre las ventas (descontable) en contratos de exploración y explotación minera</t>
  </si>
  <si>
    <t>1050(V-7) - Información de impuestos sobre las ventas generado en contratos de exploración y explotación minera</t>
  </si>
  <si>
    <t>1051(V-8) - Saldos de Cuentas por Cobrar a 31 de Diciembre en Contratos de Asociación para Exploración y Explotación Minera</t>
  </si>
  <si>
    <t>1052(V-8) - Saldos de Cuentas por Pagar a 31 de Diciembre en Contratos de Asociación para Exploración y Explotación Minera</t>
  </si>
  <si>
    <t>1054(V-8) - Información del impuesto a las ventas descontable en contratos de mandato o de administración delegada</t>
  </si>
  <si>
    <t>abonos</t>
  </si>
  <si>
    <t>apl1i</t>
  </si>
  <si>
    <t>apl2i</t>
  </si>
  <si>
    <t>nom1i</t>
  </si>
  <si>
    <t>nom2i</t>
  </si>
  <si>
    <t>razi</t>
  </si>
  <si>
    <t>cdpt</t>
  </si>
  <si>
    <t>cmcp</t>
  </si>
  <si>
    <t>paist</t>
  </si>
  <si>
    <t>Porcentaje de participación (posición decimal)</t>
  </si>
  <si>
    <t>dec</t>
  </si>
  <si>
    <t>1010
Información de socios,  accionistas, comuneros y/o cooperados.</t>
  </si>
  <si>
    <t>Aportes Parafiscales a las Empresas Promotoras de Salud EPS y aportes para el Sistema de Riesgos Profesionales (incluidos los aportes del trabajador)</t>
  </si>
  <si>
    <t>Cuenta al exterior por asistencia técnica</t>
  </si>
  <si>
    <t>Cuenta  al exterior por marcas</t>
  </si>
  <si>
    <t>Cuenta  al exterior por patentes</t>
  </si>
  <si>
    <t>Cuenta  al exterior por regalías</t>
  </si>
  <si>
    <t>Cuenta al exterior por servicios técnicos</t>
  </si>
  <si>
    <t>El valor acumulado de la devolución de pagos o abonos en cuenta  y retenciones correspondientes a operaciones de años anteriores</t>
  </si>
  <si>
    <t>Cargos diferidos y/o gastos pagados por anticipado por Compras</t>
  </si>
  <si>
    <t>Cargos diferidos y/o gastos pagados por anticipado por Honorarios</t>
  </si>
  <si>
    <t>Cargos diferidos y/o gastos pagados por anticipado por Comisiones</t>
  </si>
  <si>
    <t>Cargos diferidos y/o gastos pagados por anticipado por Servicios</t>
  </si>
  <si>
    <t>Cargos diferidos y/o gastos pagados por anticipado por Arrendamientos</t>
  </si>
  <si>
    <t>Cargos diferidos y/o gastos pagados por anticipado por intereses y rendimientos financieros</t>
  </si>
  <si>
    <t>Cargos diferidos y/o gastos pagados por anticipado por otros conceptos</t>
  </si>
  <si>
    <t>Inversiones en control y mejoramiento del medio ambiente por Compras</t>
  </si>
  <si>
    <t>Inversiones en control y mejoramiento del medio ambiente por Honorarios</t>
  </si>
  <si>
    <t>Inversiones en control y mejoramiento del medio ambiente por Comisiones</t>
  </si>
  <si>
    <t>Inversiones en control y mejoramiento del medio ambiente por Servicios</t>
  </si>
  <si>
    <t>Inversiones en control y mejoramiento del medio ambiente por Arrendamientos</t>
  </si>
  <si>
    <t>Inversiones en control y mejoramiento del medio ambiente efectuadas por Intereses y Rendimientos financieros</t>
  </si>
  <si>
    <t>Inversiones en control y mejoramiento del medio ambiente por otros conceptos</t>
  </si>
  <si>
    <t>Participaciones o dividendos pagados o abonados en cuenta en calidad de exigibles</t>
  </si>
  <si>
    <t>El pago por loterías, rifas, apuestas y similares</t>
  </si>
  <si>
    <t>Enajenación de activos fijos de personas naturales ante oficinas de tránsito y otras entidades autorizadas</t>
  </si>
  <si>
    <t>Importe siniestros por lucro cesante pagados o abonados en cuenta</t>
  </si>
  <si>
    <t>Importe siniestros por daño emergente pagados o abonados en cuenta</t>
  </si>
  <si>
    <t>La devolución de retenciones a título de impuesto de timbre, correspondientes a operaciones de años anteriores</t>
  </si>
  <si>
    <t>Viaticos no considerados ingreso para  tranajador</t>
  </si>
  <si>
    <t>Gastos de represetnacion no considrados  como ingresos para  persona</t>
  </si>
  <si>
    <t>Amortizaciones realizadas durante el año  por Cargos diferidos  impuesto al patrimonio</t>
  </si>
  <si>
    <t>Aportes,  tasas  y contribuciones efectivamente pagados</t>
  </si>
  <si>
    <t xml:space="preserve">El pago  o abono en cuenta a cada uno de los cooperados del valor del fondo de protección de aportes creado con el remanente, en el concepto  </t>
  </si>
  <si>
    <t>Redención de inversiones en lo que corresponde al reembolso del capital</t>
  </si>
  <si>
    <t>E0118</t>
  </si>
  <si>
    <t>Ingresos brutos recibidos con cargo al fideicomiso y/o patrimonio autonomo</t>
  </si>
  <si>
    <t>Porcentaje de participación</t>
  </si>
  <si>
    <t>Valor Total del Inventario inicial del año para permanente y  periódico</t>
  </si>
  <si>
    <t>Valor patrimonial de bienes de arte y cultura</t>
  </si>
  <si>
    <t>Ingresos no constitutivos - Prima  colocación acciones, cuotas o partes  interés social</t>
  </si>
  <si>
    <t>Ingresos no constitutivos - Utilidad  enajenación de acciones</t>
  </si>
  <si>
    <t>Ingresos no constitutivos - Utilidad  enajenación  derivados valores</t>
  </si>
  <si>
    <t>Ingresos no constitutivos - Capitalización Revalorización del Patrimonio</t>
  </si>
  <si>
    <t>Ingresos no constitutivos - Indemnizaciones seguros daño</t>
  </si>
  <si>
    <t xml:space="preserve">Ingresos no constitutivos - Indemnizaciones  destrucción o renovación cultivos  control plagas </t>
  </si>
  <si>
    <t>Ingresos no constitutivos - Aportes estatales, sobretasas e impuestos  financiación  transporte público masivo de pasajeros</t>
  </si>
  <si>
    <t>Ingresos no constitutivos -Ingresos  organizaciones regionales TV y audiovisuales  de la CNTV</t>
  </si>
  <si>
    <t xml:space="preserve">Ingresos no constitutivos - Distribución utilidades o reservas acciones o cuotas de interés social  </t>
  </si>
  <si>
    <t xml:space="preserve">Ingresos no constitutivos - Ingresos  liberación de la reserva, constituida por deducción cuotas depreciación superiores al valor contabilizado  </t>
  </si>
  <si>
    <t>Ingresos no constitutivos -  Incentivo  capitalización rural, ( ICR)</t>
  </si>
  <si>
    <t xml:space="preserve">Ingresos no constitutivos - Utilidad  venta casa o apto habitación </t>
  </si>
  <si>
    <t>Ingresos no constitutivos - Retribución como recompensa</t>
  </si>
  <si>
    <t xml:space="preserve">Ingresos no constitutivos - Utilidad  enajenación voluntaria de bienes expropiados </t>
  </si>
  <si>
    <t xml:space="preserve">Ingresos no constitutivos - Utilidad  primas de localización y vivienda  </t>
  </si>
  <si>
    <t xml:space="preserve">Ingresos no constitutivos -Aportes obligatorios a fondos de pensiones  </t>
  </si>
  <si>
    <t>Ingresos no constitutivos - Aportes voluntarios a fondos de pensiones</t>
  </si>
  <si>
    <t xml:space="preserve">Ingresos no constitutivos - Ahorros  largo plazo  fomento de la construcción </t>
  </si>
  <si>
    <t xml:space="preserve">Ingresos no constitutivos - Aportes a fondos de cesantías  </t>
  </si>
  <si>
    <t xml:space="preserve">Ingresos no constitutivos -Subsidios  otorgadas  programa  Agro Ingreso Seguro- AIS </t>
  </si>
  <si>
    <t>Ingresos no constitutivos - Dividendos y participaciones socios, accionistas o asociados de empresas editoriales</t>
  </si>
  <si>
    <t xml:space="preserve">Ingresos no constitutivos - Distribución de utilidades por liquidación de sociedades limitadas </t>
  </si>
  <si>
    <t xml:space="preserve">Ingresos no constitutivos - Donaciones partidos, movimientos  y campañas políticas </t>
  </si>
  <si>
    <t xml:space="preserve">Ingresos no constitutivos -Valor solicitado por la utilidad obtenida en la enajenación de bienes inmuebles, en el concepto  </t>
  </si>
  <si>
    <t xml:space="preserve">Ingresos no constitutivos -Valor solicitado por la utilidad en procesos de capitalización, en el concepto </t>
  </si>
  <si>
    <t>Ingresos no constitutivos -Valor solicitado por los ingresos recibidos para ser destinados al desarrollo de proyectos calificados como de carácter científico, tecnológico o de inversión, en el concepto</t>
  </si>
  <si>
    <t>Rentas exentas por la prestación servicio fluvial</t>
  </si>
  <si>
    <t>Rentas exentas por nuevos contratos de arrendamiento financiero</t>
  </si>
  <si>
    <t>Rentas exentas por enajenaciones predios utilidad pública</t>
  </si>
  <si>
    <t>Rentas exentas de empresas editoriales</t>
  </si>
  <si>
    <t>Renta exenta en procesos de titularización de cartera hipotecaria y de los bonos hipotecarios</t>
  </si>
  <si>
    <t>Renta exenta por incentivos a la financiación de viviendas de interés social</t>
  </si>
  <si>
    <t>Renta  exenta por  asfaltos</t>
  </si>
  <si>
    <t>Renta exenta por aplicación de algún convenio para evitar la doble tributación</t>
  </si>
  <si>
    <t>Renta exenta por derechos de autor, artículo 28 Ley 98 de 1993</t>
  </si>
  <si>
    <t>Renta exenta por Dividendos y participaciones de socios y accionistas, Ley Páez, Inc.. 2, artículo 228 Estatuto Tributario</t>
  </si>
  <si>
    <t>Renta exenta por Incentivo para la construcción de vivienda para arrendar, artículo 41 Ley 820 de 2003</t>
  </si>
  <si>
    <t>Renta exenta por Intereses, comisiones y pagos por deuda pública externa, artículo 218 Estatuto Tributario</t>
  </si>
  <si>
    <t>Renta exenta por donaciones Protocolo Montreal, artículo 32, Ley 488 de 1998</t>
  </si>
  <si>
    <t>Rentas exentas por lnversión en reforestación, aserrios y árboles maderables</t>
  </si>
  <si>
    <t>Renta exenta en proyectos industriales en Zonas Especiales Económicas de Exportación</t>
  </si>
  <si>
    <t>Renta exenta por renta líquida generada aprovechamiento nuevos cultivos tardío rendimiento</t>
  </si>
  <si>
    <t>Renta exenta por empresas asociativas de trabajo, Ley 10 de 1991</t>
  </si>
  <si>
    <t>Rentas exentas por nuevos productos medicinales elaborados en Colombia</t>
  </si>
  <si>
    <t>Rentas exentas por nuevo software elaborado en Colombia,</t>
  </si>
  <si>
    <t>Rentas exentas servicios hoteles nuevos</t>
  </si>
  <si>
    <t>Rentas servicion hoteles remodelados o ampliados</t>
  </si>
  <si>
    <t>Rentas exentas por juegos de suerte y azar</t>
  </si>
  <si>
    <t>Rentas exentas por licores y alcoholes</t>
  </si>
  <si>
    <t>Renta exenta por pagos laborales,</t>
  </si>
  <si>
    <t>Renta exenta por la venta de certificados de emisión de bióxido  de carbono Protocolo de Kyoto</t>
  </si>
  <si>
    <t>El Deducción por en la enajenación de activos fijos</t>
  </si>
  <si>
    <t>El valor solicitado como deducción por amortización en el sector agropecuario, artículo 158 Estatuto Tributario</t>
  </si>
  <si>
    <t>El valor solicitado como deducción por intereses préstamos vivienda, artículo 119 Estatuto Tributario</t>
  </si>
  <si>
    <t>El valor solicitado como deducción por donación o inversión en Producción cinematográfica artículo.16 Ley 814 de 2003</t>
  </si>
  <si>
    <t>El valor solicitado como protección, mantenimiento y conservación muebles e inmuebles de interés cultural, artículo 14 Ley 1185 de 2008</t>
  </si>
  <si>
    <t>Deducción por donación a entidades No contribuyentes, numeral  1, art.125  E.T.</t>
  </si>
  <si>
    <t>Deducción por donación a asociaciones, corporaciones y fundaciones  sin ánimo de lucro, numeral  2, art. 125 E.T.</t>
  </si>
  <si>
    <t>Deducción por donación a fondos mixtos la promoción cultura, deporte, artes, ICBF, numeral 2, art.125 E.T.</t>
  </si>
  <si>
    <t>Deducción por donación a Corporación General Gustavo Matamoros D' Costa  y  demás fundaciones  protección derechos humanos</t>
  </si>
  <si>
    <t>Deducción por donación a organismos deporte aficionado, Inciso 2, art. 126- 2 E.T.</t>
  </si>
  <si>
    <t>Deducción por donación a organismos deportivos y recreativos o culturales sin ánimo de lucro, Inciso 3, art. 126-2 E.T.</t>
  </si>
  <si>
    <t>Deducción por donación a la Red Nacional de Bibliotecas Públicas y Biblioteca Nacional, parágrafo, art. 125 E.T.</t>
  </si>
  <si>
    <t>Deducción por donación al Fondo Seguro Obligatorio Accidentes de Tránsito -FONSAT</t>
  </si>
  <si>
    <t xml:space="preserve">Deducción por concepto de regalías en el país </t>
  </si>
  <si>
    <t>Deducción por las reparaciones locativas imuebles</t>
  </si>
  <si>
    <t>Deducción por  inversiones realizadas en investigaciones científicas o tecnológicas</t>
  </si>
  <si>
    <t>Deducción  por inversión en librerías</t>
  </si>
  <si>
    <t>Deducción por inversión en centros de reclusión</t>
  </si>
  <si>
    <t xml:space="preserve">Deducción por inversión para adelantar proyecto iagroindustrial </t>
  </si>
  <si>
    <t>Deducción por impuestos pagados</t>
  </si>
  <si>
    <t>Deducción de  intereses, art. 117 E.T.</t>
  </si>
  <si>
    <t>Deducción por contribuciones a carteras colectivas</t>
  </si>
  <si>
    <t>Deducción por contratos  leasing, art.127-1 E.T.</t>
  </si>
  <si>
    <t>Deducción por concepto de publicidad y propaganda</t>
  </si>
  <si>
    <t>Deducción por  provisión individual cartera créditos y provisión  coeficiente riesgo, Parágrafo del art.145 E.T.</t>
  </si>
  <si>
    <t xml:space="preserve">Deducción por deudas pérdidas o sin valor </t>
  </si>
  <si>
    <t>Valor solicitado como deducción por pérdida de activos</t>
  </si>
  <si>
    <t>Deducción por aportes al Instituto Colombiano de Bienestar Familiar, ICBF</t>
  </si>
  <si>
    <t>Deducción por aportes a Cajas de Compensación Familiar</t>
  </si>
  <si>
    <t>Deducción por aportes al  Servicio Nacional de Aprendizaje, SENA</t>
  </si>
  <si>
    <t>Deducción por contribuciones a fondos de  pensiones  de jubilación e invalidez</t>
  </si>
  <si>
    <t>Deducción por cesantías efectivamente pagadas y o reconocidas al trabajador</t>
  </si>
  <si>
    <t>Deducción por aportes a cesantías por los trabajadores independientes</t>
  </si>
  <si>
    <t>Deducción por contribuciones parafiscales agropecuarias de productores a fondos de estabilización, Ley 101 de 1993</t>
  </si>
  <si>
    <t>Deducción por salarios, prestaciones sociales y demás pagos laborales, pagados a viudas y huérfanos de  miembros FFAA, Héroes de la Nación,  y/o mujeres víctimas de violencia</t>
  </si>
  <si>
    <t>Deducción por salarios y prestaciones sociales de los trabajadores aprendices, Art. 189, Ley 115 de 1994</t>
  </si>
  <si>
    <t xml:space="preserve">Deducción por salarios pagados, durante el cautiverio, a sus empleados víctimas de secuestros </t>
  </si>
  <si>
    <t>Deducción por concepto de alimentación del trabajador y su familia o suministro de alimentación para los mismos</t>
  </si>
  <si>
    <t>Deducción por el pago de estudios a  trabajadores en instituciones de educación superior</t>
  </si>
  <si>
    <t>Deducción por f actor especial agotamiento en explotación de hidrocarburos, art. 166 E.T.</t>
  </si>
  <si>
    <t>Deducción por amortización  inversiones en exploración de gases, y minerales distintos de hidrocarburos</t>
  </si>
  <si>
    <t>Deducción  tasas y contribuciones fiscales pagadas,</t>
  </si>
  <si>
    <t>Deducción por impuestos, regalías y contribuciones pagados por organismos descentralizados</t>
  </si>
  <si>
    <t>Ddeducción  provisión  pago futuras pensiones</t>
  </si>
  <si>
    <t>Deducción sumas pagadas renta vitalicia</t>
  </si>
  <si>
    <t>Deducción por salarios y prestaciones  trabajadores  discapacidad inferior 25%</t>
  </si>
  <si>
    <t>Deducción  inversiones transporte aéreo en zonas apartadas del país</t>
  </si>
  <si>
    <t>E0124</t>
  </si>
  <si>
    <t>Informe el valor del IVA que llevo como mayor valor del costo.</t>
  </si>
  <si>
    <t>Informe el valor de la Retencion en la Fuente Practicada a Titulo de Renta.</t>
  </si>
  <si>
    <t>Informe el valor de la Retencion en la Fuente Asumida a Titulo de Renta.</t>
  </si>
  <si>
    <t>E0120</t>
  </si>
  <si>
    <t>0101</t>
  </si>
  <si>
    <t>Accesión del suelo</t>
  </si>
  <si>
    <t>0102</t>
  </si>
  <si>
    <t>Acta entrega de inmuebles a entidad</t>
  </si>
  <si>
    <t>0103</t>
  </si>
  <si>
    <t>Adjudicación baldíos</t>
  </si>
  <si>
    <t>0104</t>
  </si>
  <si>
    <t>Adjudicación baldíos en propiedad colectiva a comunidades negras</t>
  </si>
  <si>
    <t>0105</t>
  </si>
  <si>
    <t>Adjudicación baldíos resguardos indígenas</t>
  </si>
  <si>
    <t>0106</t>
  </si>
  <si>
    <t>Adjudicación de bienes vacantes</t>
  </si>
  <si>
    <t>0107</t>
  </si>
  <si>
    <t>Adjudicación de la cosa hipotecada</t>
  </si>
  <si>
    <t>0108</t>
  </si>
  <si>
    <t>Adjudicación en remate</t>
  </si>
  <si>
    <t>0109</t>
  </si>
  <si>
    <t>Adjudicación en sucesión</t>
  </si>
  <si>
    <t>0110</t>
  </si>
  <si>
    <t>Adjudicación liquidación de la comunidad</t>
  </si>
  <si>
    <t>Adjudicación liquidación sociedad comercial</t>
  </si>
  <si>
    <t>Adjudicación liquidación sociedad  conyugal</t>
  </si>
  <si>
    <t>Adjudicación liquidación sociedad patrimonial de hecho</t>
  </si>
  <si>
    <t>Adjudicación por expropiación</t>
  </si>
  <si>
    <t>Adjudicación sucesión partición adicional</t>
  </si>
  <si>
    <t>Adjudicación unidad agrícola familiar  --uaf--</t>
  </si>
  <si>
    <t>Adquisición por absorción de acciones y patrimonio de entidades financieras</t>
  </si>
  <si>
    <t>Aporte a sociedad</t>
  </si>
  <si>
    <t>Aporte de subsidio en especie</t>
  </si>
  <si>
    <t>0120</t>
  </si>
  <si>
    <t>Caducidad administrativa</t>
  </si>
  <si>
    <t>Cesión a titulo gratuito de bienes fiscales</t>
  </si>
  <si>
    <t>Cesión de bienes obligatoria</t>
  </si>
  <si>
    <t>Cesión de contrato</t>
  </si>
  <si>
    <t>Cesión obligatoria de zonas con destino a uso publico</t>
  </si>
  <si>
    <t>Compraventa</t>
  </si>
  <si>
    <t>0126</t>
  </si>
  <si>
    <t>Compraventa parcial</t>
  </si>
  <si>
    <t>0127</t>
  </si>
  <si>
    <t>Consolidación de dominio pleno</t>
  </si>
  <si>
    <t>0128</t>
  </si>
  <si>
    <t>Constitución de Fiducia mercantil</t>
  </si>
  <si>
    <t>Dación en pago</t>
  </si>
  <si>
    <t xml:space="preserve">Dación en pago obligatoria </t>
  </si>
  <si>
    <t>0131</t>
  </si>
  <si>
    <t>Declaración judicial de pertenencia</t>
  </si>
  <si>
    <t>0132</t>
  </si>
  <si>
    <t xml:space="preserve">Declaratoria de nulidad de escritura publica </t>
  </si>
  <si>
    <t>0133</t>
  </si>
  <si>
    <t xml:space="preserve">Declaratoria de propiedad publica sobre zonas de cesión obligatoria gratuita.  </t>
  </si>
  <si>
    <t>0134</t>
  </si>
  <si>
    <t xml:space="preserve">Declaratoria recuperación titularidad de bien expropiado </t>
  </si>
  <si>
    <t>0135</t>
  </si>
  <si>
    <t xml:space="preserve">Declaratoria simulación de contrato </t>
  </si>
  <si>
    <t>0136</t>
  </si>
  <si>
    <t>Decreto de posesión efectiva</t>
  </si>
  <si>
    <t>0137</t>
  </si>
  <si>
    <t xml:space="preserve">Destilación definitiva </t>
  </si>
  <si>
    <t>0138</t>
  </si>
  <si>
    <t xml:space="preserve">Donación </t>
  </si>
  <si>
    <t>0139</t>
  </si>
  <si>
    <t xml:space="preserve">Escisión </t>
  </si>
  <si>
    <t>Expropiación por vía administrativa</t>
  </si>
  <si>
    <t>0141</t>
  </si>
  <si>
    <t>Expropiación por vía judicial</t>
  </si>
  <si>
    <t>0142</t>
  </si>
  <si>
    <t xml:space="preserve">Extinción del derecho de dominio privado </t>
  </si>
  <si>
    <t>0143</t>
  </si>
  <si>
    <t>Fusión</t>
  </si>
  <si>
    <t>0144</t>
  </si>
  <si>
    <t>Permuta</t>
  </si>
  <si>
    <t>0145</t>
  </si>
  <si>
    <t>Prescripción agraria</t>
  </si>
  <si>
    <t>0146</t>
  </si>
  <si>
    <t>Ratificación contrato</t>
  </si>
  <si>
    <t>0147</t>
  </si>
  <si>
    <t>recuperación parcial titularidad bien expropiado</t>
  </si>
  <si>
    <t>0148</t>
  </si>
  <si>
    <t>recuperación total titularidad bien expropiado</t>
  </si>
  <si>
    <t>0149</t>
  </si>
  <si>
    <t xml:space="preserve">Reivindicación </t>
  </si>
  <si>
    <t>Renta vitalicia</t>
  </si>
  <si>
    <t>0151</t>
  </si>
  <si>
    <t>Resciliación</t>
  </si>
  <si>
    <t>0152</t>
  </si>
  <si>
    <t xml:space="preserve">Rescisión contrato </t>
  </si>
  <si>
    <t>0153</t>
  </si>
  <si>
    <t xml:space="preserve">Resolución contrato </t>
  </si>
  <si>
    <t>0154</t>
  </si>
  <si>
    <t xml:space="preserve">Restitución fideicomiso civil </t>
  </si>
  <si>
    <t>0155</t>
  </si>
  <si>
    <t>Restitución en Fiducia mercantil</t>
  </si>
  <si>
    <t>0156</t>
  </si>
  <si>
    <t>Reversión del baldío</t>
  </si>
  <si>
    <t>0157</t>
  </si>
  <si>
    <t>Revocación adjudicación baldíos en propiedad colectiva a comunidades negras.</t>
  </si>
  <si>
    <t>0158</t>
  </si>
  <si>
    <t>Revocatoria administrativa</t>
  </si>
  <si>
    <t>0159</t>
  </si>
  <si>
    <t>Revocatoria concursal</t>
  </si>
  <si>
    <t>0160</t>
  </si>
  <si>
    <t xml:space="preserve">Revocatoria judicial </t>
  </si>
  <si>
    <t>0161</t>
  </si>
  <si>
    <t>Revocatoria voluntaria</t>
  </si>
  <si>
    <t>0162</t>
  </si>
  <si>
    <t>Titulo de minas con antecedente registral</t>
  </si>
  <si>
    <t>0163</t>
  </si>
  <si>
    <t>Transacción</t>
  </si>
  <si>
    <t>0164</t>
  </si>
  <si>
    <t xml:space="preserve">Transferencia de dominio a titulo de beneficio en Fiducia mercantil </t>
  </si>
  <si>
    <t>0165</t>
  </si>
  <si>
    <t>Transferencia de domino por solución o pago efectivo.</t>
  </si>
  <si>
    <t>0168</t>
  </si>
  <si>
    <t>Transferencia de dominio a titulo de leasing habitacional de vivienda familiar. (resolución no. 6851 de 2004)</t>
  </si>
  <si>
    <t>0169</t>
  </si>
  <si>
    <t>Transferencia de dominio a titulo de leasing habitacional de vivienda no familiar. (resolución no. 6851 de 2004)</t>
  </si>
  <si>
    <t>0170</t>
  </si>
  <si>
    <t xml:space="preserve">Titulación por saneamiento contable.  (resolución no. 7520 de 2005). </t>
  </si>
  <si>
    <t>0171</t>
  </si>
  <si>
    <t xml:space="preserve">Entrega anticipada de cesiones. (resolución no. 7520 de 2005). </t>
  </si>
  <si>
    <t>0173</t>
  </si>
  <si>
    <t>Saneamiento titulación ley no.  1182 de 2008</t>
  </si>
  <si>
    <t>0174</t>
  </si>
  <si>
    <t>Declaratoria de prescripción adquisitiva de dominio vis Art. 10º  ley no. 1183 de 2008.</t>
  </si>
  <si>
    <t>Ampliación de hipoteca</t>
  </si>
  <si>
    <t>Constitución de movilización</t>
  </si>
  <si>
    <t>0203</t>
  </si>
  <si>
    <t>Hipoteca</t>
  </si>
  <si>
    <t>0204</t>
  </si>
  <si>
    <t xml:space="preserve">Hipoteca abierta </t>
  </si>
  <si>
    <t>0205</t>
  </si>
  <si>
    <t>Hipoteca con cuantía indeterminada</t>
  </si>
  <si>
    <t>0206</t>
  </si>
  <si>
    <t>Hipoteca de bienes en usufructo</t>
  </si>
  <si>
    <t>0207</t>
  </si>
  <si>
    <t xml:space="preserve">Hipoteca de  derechos  y acciones </t>
  </si>
  <si>
    <t>0208</t>
  </si>
  <si>
    <t>Hipoteca de gananciales</t>
  </si>
  <si>
    <t>0209</t>
  </si>
  <si>
    <t>Hipoteca de minas con antecedente registral</t>
  </si>
  <si>
    <t>0210</t>
  </si>
  <si>
    <t>Hipoteca de unidad agrícola familiar</t>
  </si>
  <si>
    <t>0211</t>
  </si>
  <si>
    <t>Hipoteca de derechos de cuota.</t>
  </si>
  <si>
    <t>0212</t>
  </si>
  <si>
    <t>Valorización</t>
  </si>
  <si>
    <t>0213</t>
  </si>
  <si>
    <t xml:space="preserve">Hipoteca nuda propiedad. (creado res. 2708/2001) </t>
  </si>
  <si>
    <t>0214</t>
  </si>
  <si>
    <t>Liquidación del efecto plusvalía.  (resolución no. 6851 de 2004)</t>
  </si>
  <si>
    <t>0301</t>
  </si>
  <si>
    <t>Adjudicación sucesión derechos de cuota</t>
  </si>
  <si>
    <t>0302</t>
  </si>
  <si>
    <t xml:space="preserve">adjudicación sucesión nuda propiedad </t>
  </si>
  <si>
    <t>0303</t>
  </si>
  <si>
    <t xml:space="preserve">adjudicación sucesión subsuelo con antecedente registral. </t>
  </si>
  <si>
    <t>0304</t>
  </si>
  <si>
    <t>Afectación a vivienda familiar.</t>
  </si>
  <si>
    <t>0305</t>
  </si>
  <si>
    <t xml:space="preserve">Afectación por causa de una obra publica.  </t>
  </si>
  <si>
    <t>0306</t>
  </si>
  <si>
    <t xml:space="preserve">Cambio régimen de copropiedad.   </t>
  </si>
  <si>
    <t>0307</t>
  </si>
  <si>
    <t>Compraventa derechos de cuota</t>
  </si>
  <si>
    <t>0308</t>
  </si>
  <si>
    <t xml:space="preserve">Compraventa  nuda propiedad </t>
  </si>
  <si>
    <t>0309</t>
  </si>
  <si>
    <t>Compraventa subsuelo con antecedente registral</t>
  </si>
  <si>
    <t>0310</t>
  </si>
  <si>
    <t>Compraventa usufructo</t>
  </si>
  <si>
    <t>0311</t>
  </si>
  <si>
    <t>Condición resolutoria expresa</t>
  </si>
  <si>
    <t>0312</t>
  </si>
  <si>
    <t xml:space="preserve">Condición suspensiva. </t>
  </si>
  <si>
    <t>0313</t>
  </si>
  <si>
    <t>Constitución de fideicomiso civil.</t>
  </si>
  <si>
    <t>0314</t>
  </si>
  <si>
    <t>Constitución de usufructo</t>
  </si>
  <si>
    <t>0315</t>
  </si>
  <si>
    <t>Constitución patrimonio de familia.</t>
  </si>
  <si>
    <t>0316</t>
  </si>
  <si>
    <t xml:space="preserve">Constitución régimen de condominio. </t>
  </si>
  <si>
    <t>0317</t>
  </si>
  <si>
    <t>Constitución reglamento de propiedad horizontal.</t>
  </si>
  <si>
    <t>0318</t>
  </si>
  <si>
    <t>Declaratoria de indivisión</t>
  </si>
  <si>
    <t>0319</t>
  </si>
  <si>
    <t>Derecho de habitación</t>
  </si>
  <si>
    <t>0320</t>
  </si>
  <si>
    <t>Derecho de uso</t>
  </si>
  <si>
    <t>0321</t>
  </si>
  <si>
    <t xml:space="preserve">Deslinde y amojonamiento </t>
  </si>
  <si>
    <t>0322</t>
  </si>
  <si>
    <t>Donación nuda propiedad</t>
  </si>
  <si>
    <t>0323</t>
  </si>
  <si>
    <t>Donación de usufructo</t>
  </si>
  <si>
    <t>0324</t>
  </si>
  <si>
    <t>Liquidación del efecto de plusvalía</t>
  </si>
  <si>
    <t>0325</t>
  </si>
  <si>
    <t>Medianeria</t>
  </si>
  <si>
    <t>0326</t>
  </si>
  <si>
    <t>Pacto comisorio</t>
  </si>
  <si>
    <t>0327</t>
  </si>
  <si>
    <t>Pacto de indivisión</t>
  </si>
  <si>
    <t>0328</t>
  </si>
  <si>
    <t>Pacto de reserva de dominio</t>
  </si>
  <si>
    <t>0329</t>
  </si>
  <si>
    <t>Pacto de retroventa</t>
  </si>
  <si>
    <t>0330</t>
  </si>
  <si>
    <t xml:space="preserve">Reforma régimen de condominio </t>
  </si>
  <si>
    <t>0331</t>
  </si>
  <si>
    <t>Reforma reglamento de propiedad horizontal</t>
  </si>
  <si>
    <t>0332</t>
  </si>
  <si>
    <t>Remate derecho de cuota</t>
  </si>
  <si>
    <t>0333</t>
  </si>
  <si>
    <t>Reserva derecho de usufructo</t>
  </si>
  <si>
    <t>0334</t>
  </si>
  <si>
    <t>Servidumbre de acueducto activa.</t>
  </si>
  <si>
    <t>0335</t>
  </si>
  <si>
    <t>Servidumbre de acueducto pasiva</t>
  </si>
  <si>
    <t>0336</t>
  </si>
  <si>
    <t xml:space="preserve">Servidumbre de aguas negras activa </t>
  </si>
  <si>
    <t>0337</t>
  </si>
  <si>
    <t xml:space="preserve">Servidumbre de aguas negras pasiva  </t>
  </si>
  <si>
    <t>0338</t>
  </si>
  <si>
    <t xml:space="preserve">Servidumbre de aire </t>
  </si>
  <si>
    <t>0339</t>
  </si>
  <si>
    <t xml:space="preserve">Servidumbre de energía eléctrica </t>
  </si>
  <si>
    <t>0340</t>
  </si>
  <si>
    <t>Servidumbre de gasoducto</t>
  </si>
  <si>
    <t>0341</t>
  </si>
  <si>
    <t xml:space="preserve">Servidumbre de luz. </t>
  </si>
  <si>
    <t>0342</t>
  </si>
  <si>
    <t>Servidumbre de oleoducto</t>
  </si>
  <si>
    <t>0343</t>
  </si>
  <si>
    <t>Servidumbre de transito activa</t>
  </si>
  <si>
    <t>0344</t>
  </si>
  <si>
    <t>Servidumbre de transito pasiva</t>
  </si>
  <si>
    <t>0345</t>
  </si>
  <si>
    <t>Afectación  por causa de categorías ambientales (servidumbre ecológica).  (mod. Res. 2708 de 2001).</t>
  </si>
  <si>
    <t>0346</t>
  </si>
  <si>
    <t>Adición régimen de condominio. (creado res. 2708/2001)</t>
  </si>
  <si>
    <t>0347</t>
  </si>
  <si>
    <t>Adición régimen de propiedad horizontal. (creado res. 2708/2001)</t>
  </si>
  <si>
    <t>0348</t>
  </si>
  <si>
    <t>adjudicación liquidación de la sociedad conyugal derecho de cuota.</t>
  </si>
  <si>
    <t>0349</t>
  </si>
  <si>
    <t>adjudicación liquidación  de la sociedad conyugal nuda propiedad. (creado res. 2708/2001).</t>
  </si>
  <si>
    <t>0350</t>
  </si>
  <si>
    <t>Servidumbre de agua activa. (creado res. 2708/2001).</t>
  </si>
  <si>
    <t>0351</t>
  </si>
  <si>
    <t>Servidumbre de agua pasiva. (creado res. 2708/2001).</t>
  </si>
  <si>
    <t>0352</t>
  </si>
  <si>
    <t xml:space="preserve">Declaratoria de zonas de inminencia de riesgo de desplazamiento y de desplazamiento forzado. (resolución no. 7520 de 2005)     </t>
  </si>
  <si>
    <t>0353</t>
  </si>
  <si>
    <t>Declaratoria  de zona de desplazamiento forzado. (creado res. 4043/2002).</t>
  </si>
  <si>
    <t>0354</t>
  </si>
  <si>
    <t>Servidumbre minera. (resolución no. 6851 de 2004)</t>
  </si>
  <si>
    <t>0400</t>
  </si>
  <si>
    <t xml:space="preserve">Medida cautelar </t>
  </si>
  <si>
    <t>0401</t>
  </si>
  <si>
    <t xml:space="preserve">Comiso especial </t>
  </si>
  <si>
    <t>0402</t>
  </si>
  <si>
    <t>Declaración no podrá rematarse, adjudicarse, ni enajenarse a ningún titulo bienes del garante</t>
  </si>
  <si>
    <t>0403</t>
  </si>
  <si>
    <t xml:space="preserve">Declaratoria de interés </t>
  </si>
  <si>
    <t>0404</t>
  </si>
  <si>
    <t xml:space="preserve">Declaratoria de utilidad publica </t>
  </si>
  <si>
    <t>0405</t>
  </si>
  <si>
    <t>Decomiso de bienes</t>
  </si>
  <si>
    <t>0406</t>
  </si>
  <si>
    <t>Demanda en acción de simulación</t>
  </si>
  <si>
    <t>0407</t>
  </si>
  <si>
    <t>Demanda en acción revocatoria</t>
  </si>
  <si>
    <t>0408</t>
  </si>
  <si>
    <t>Demanda en acuerdo de reestructuración</t>
  </si>
  <si>
    <t>0409</t>
  </si>
  <si>
    <t xml:space="preserve">Demanda en proceso  de declaratoria de unión marital de hecho </t>
  </si>
  <si>
    <t>0410</t>
  </si>
  <si>
    <t xml:space="preserve">Demanda en proceso de deslinde y amojonamiento  </t>
  </si>
  <si>
    <t>0411</t>
  </si>
  <si>
    <t xml:space="preserve">Demanda en proceso de divorcio </t>
  </si>
  <si>
    <t>0412</t>
  </si>
  <si>
    <t>Demanda en proceso de pertenencia</t>
  </si>
  <si>
    <t>0413</t>
  </si>
  <si>
    <t>Demanda en proceso de separación de cuerpos</t>
  </si>
  <si>
    <t>0414</t>
  </si>
  <si>
    <t xml:space="preserve">Demanda en proceso de servidumbres </t>
  </si>
  <si>
    <t>0415</t>
  </si>
  <si>
    <t xml:space="preserve">Demanda en proceso divisorio </t>
  </si>
  <si>
    <t>0416</t>
  </si>
  <si>
    <t xml:space="preserve">Demanda en proceso de separación de bienes </t>
  </si>
  <si>
    <t>0417</t>
  </si>
  <si>
    <t xml:space="preserve">Demanda ordinaria de enriquecimiento sin justa causa </t>
  </si>
  <si>
    <t>0418</t>
  </si>
  <si>
    <t xml:space="preserve">Demanda ordinaria por lesión enorme </t>
  </si>
  <si>
    <t>0419</t>
  </si>
  <si>
    <t>Demanda por expropiación</t>
  </si>
  <si>
    <t>0420</t>
  </si>
  <si>
    <t xml:space="preserve">Demanda por ineficacia  del acuerdo de reestructuración </t>
  </si>
  <si>
    <t>0421</t>
  </si>
  <si>
    <t>Derecho de preferencia</t>
  </si>
  <si>
    <t>0422</t>
  </si>
  <si>
    <t>Embargo concordatario</t>
  </si>
  <si>
    <t>0423</t>
  </si>
  <si>
    <t xml:space="preserve">Embargo de alimentos </t>
  </si>
  <si>
    <t>0424</t>
  </si>
  <si>
    <t>Embargo de bienes y haberes de propiedad del intervenido</t>
  </si>
  <si>
    <t>0425</t>
  </si>
  <si>
    <t>Embargo de la sucesión</t>
  </si>
  <si>
    <t>0426</t>
  </si>
  <si>
    <t>Embargo de derechos y acciones por garantía hipotecaria</t>
  </si>
  <si>
    <t>0427</t>
  </si>
  <si>
    <t>Embargo ejecutivo con acción personal</t>
  </si>
  <si>
    <t>0428</t>
  </si>
  <si>
    <t xml:space="preserve">Embargo ejecutivo con acción mixta </t>
  </si>
  <si>
    <t>0429</t>
  </si>
  <si>
    <t xml:space="preserve">Embargo ejecutivo con acción real </t>
  </si>
  <si>
    <t>0430</t>
  </si>
  <si>
    <t xml:space="preserve">Embargo ejecutivo derechos de cuota </t>
  </si>
  <si>
    <t>0431</t>
  </si>
  <si>
    <t xml:space="preserve">Embargo en acción de simulación </t>
  </si>
  <si>
    <t>0432</t>
  </si>
  <si>
    <t>Embargo en acción revocatoria</t>
  </si>
  <si>
    <t>0433</t>
  </si>
  <si>
    <t>Embargo en acuerdo de reestructuración</t>
  </si>
  <si>
    <t>0434</t>
  </si>
  <si>
    <t xml:space="preserve">Embargo en liquidación obligatoria </t>
  </si>
  <si>
    <t>0435</t>
  </si>
  <si>
    <t>Embargo en proceso de divorcio</t>
  </si>
  <si>
    <t>0436</t>
  </si>
  <si>
    <t>Embargo en proceso de fiscaliza</t>
  </si>
  <si>
    <t>0437</t>
  </si>
  <si>
    <t>Embargo en proceso de separación de bienes</t>
  </si>
  <si>
    <t>0438</t>
  </si>
  <si>
    <t>0439</t>
  </si>
  <si>
    <t xml:space="preserve">Embargo laboral  </t>
  </si>
  <si>
    <t>0440</t>
  </si>
  <si>
    <t xml:space="preserve">Embargo penal  </t>
  </si>
  <si>
    <t>0441</t>
  </si>
  <si>
    <t xml:space="preserve">Embargo por impuestos municipales   </t>
  </si>
  <si>
    <t>0442</t>
  </si>
  <si>
    <t xml:space="preserve">Embargo por impuestos </t>
  </si>
  <si>
    <t>0443</t>
  </si>
  <si>
    <t>Embargo por ineficacia del acuerdo de reestructuración</t>
  </si>
  <si>
    <t>0444</t>
  </si>
  <si>
    <t xml:space="preserve">Embargo por jurisdicción coactiva  </t>
  </si>
  <si>
    <t>0445</t>
  </si>
  <si>
    <t xml:space="preserve">Embargo por valorización </t>
  </si>
  <si>
    <t>0446</t>
  </si>
  <si>
    <t xml:space="preserve">Iniciación del proceso de enajenación forzosa </t>
  </si>
  <si>
    <t>0447</t>
  </si>
  <si>
    <t xml:space="preserve">Iniciación diligencias administrativas de clarificación de la propiedad </t>
  </si>
  <si>
    <t>0448</t>
  </si>
  <si>
    <t xml:space="preserve">Iniciación diligencias administrativas deslinde tierras de propiedad de la nación </t>
  </si>
  <si>
    <t>0449</t>
  </si>
  <si>
    <t>Iniciación  diligencias administrativas por indebida ocupación de baldíos</t>
  </si>
  <si>
    <t>0450</t>
  </si>
  <si>
    <t>Iniciación procedimiento de expropiación por vía administrativa</t>
  </si>
  <si>
    <t>0451</t>
  </si>
  <si>
    <t>Iniciación procedimiento de extinción del derecho de dominio</t>
  </si>
  <si>
    <t>0452</t>
  </si>
  <si>
    <t>Iniciación proceso administrativo de adquisición</t>
  </si>
  <si>
    <t>0453</t>
  </si>
  <si>
    <t>Inscripción del proceso arbitral</t>
  </si>
  <si>
    <t>0454</t>
  </si>
  <si>
    <t>Oferta de compra en bien rural</t>
  </si>
  <si>
    <t>0455</t>
  </si>
  <si>
    <t>Oferta de compra en bien urbano</t>
  </si>
  <si>
    <t>0456</t>
  </si>
  <si>
    <t>Prevención no procede la realización de nuevos embargos sobre bienes de la intervenida</t>
  </si>
  <si>
    <t>0457</t>
  </si>
  <si>
    <t>Prevención registradores abstenerse cancelar gravámenes salvo autorización agente especial</t>
  </si>
  <si>
    <t>0458</t>
  </si>
  <si>
    <t>Prohibición administrativa</t>
  </si>
  <si>
    <t>0459</t>
  </si>
  <si>
    <t>Prohibición cancelación gravámenes constituidos a favor de intervenida sin autorización liquidador</t>
  </si>
  <si>
    <t>0460</t>
  </si>
  <si>
    <t>Prohibición de enajenar sin autorización</t>
  </si>
  <si>
    <t>0461</t>
  </si>
  <si>
    <t>Prohibición gravar, ceder, limitar o arrendar sin autorización</t>
  </si>
  <si>
    <t>0462</t>
  </si>
  <si>
    <t>Prohibición  inscripción actos afecten dominio de bienes intervenida salvo lo realizado por agente especial</t>
  </si>
  <si>
    <t>0463</t>
  </si>
  <si>
    <t>Prohibición judicial</t>
  </si>
  <si>
    <t>0464</t>
  </si>
  <si>
    <t>Prohibición registro actos afecten dominio bienes propiedad de intervenida salvo autorización liquidador</t>
  </si>
  <si>
    <t>0465</t>
  </si>
  <si>
    <t>Suspensión exigibilidad de gravámenes y garantías reales y fiduciarias</t>
  </si>
  <si>
    <t>0466</t>
  </si>
  <si>
    <t>Toma de posesión inmediata de bienes, haberes y negocios de entidad vigilada</t>
  </si>
  <si>
    <t>0467</t>
  </si>
  <si>
    <t>Demanda en acción de petición de herencia. (creado res. 2708 de 2001).</t>
  </si>
  <si>
    <t>0468</t>
  </si>
  <si>
    <t>Demanda en proceso ordinario. (creado res. 2708 de 2001).</t>
  </si>
  <si>
    <t>0469</t>
  </si>
  <si>
    <t>Demanda en proceso reivindicatorio. (creado res. 2708 de 2001).</t>
  </si>
  <si>
    <t>0470</t>
  </si>
  <si>
    <t>Prevención registradores abstenerse de inscribir actos de enajenación o transferencia  a cualquier  titulo  de  bienes rurales. Decreto 2007 de 2001. (creado res. 4043 de 2002).</t>
  </si>
  <si>
    <t>0471</t>
  </si>
  <si>
    <t>Seleccione el concepto a que correspondan los ingresos recibidos</t>
  </si>
  <si>
    <t>Seleccione el tipo de documento de identificación que posea la persona o entidad para quien se recibió el correspondiente ingreso. Cuando vaya a informar cuantías menores o personas o entidades del exterior, Utilice el tipo de Documento  43. Si la Persona o Entidad  del exterior, tiene Número, Código o Clave Fiscal, Utilice 42.</t>
  </si>
  <si>
    <t>Indique el primer apellido del cliente y/o tercero para quien se obtuvo el ingreso. Si es una persona jurídica, deje este espacio en blanco.</t>
  </si>
  <si>
    <t>Indique el segundo apellido del cliente y/o tercero para quien se obtuvo el ingreso. Si no tiene segundo apellido o es una persona jurídica, deje esta casilla en blanco.</t>
  </si>
  <si>
    <t>Indique el primer nombre del cliente y/o tercero de para quien se recibió el ingreso. Si es una persona jurídica, deje este espacio en blanco.</t>
  </si>
  <si>
    <t>Indique el segundo nombre u otros nombres del cliente y/o tercero de para quien se recibió el ingreso. Si no tiene más nombres o es una persona jurídica, deje este espacio en blanco.</t>
  </si>
  <si>
    <t>Relacione la dirección del tercero para quien se recibio el ingreso reportado. Cuando se refiera a cuantías menores indique la dirección del informante. Cuando se refiera a personas  o entidades del exterior la  dirección, no se diligencia.</t>
  </si>
  <si>
    <t>Relacione la razón social del cliente o tercero de quien generó el ingreso. Si es una persona natural, deje esta casilla en blanco. Utilice Cuantías menores cuand el Nit sea 222222222 y la Razón social o nombre corresponda para Nits 444444001 en adelante.</t>
  </si>
  <si>
    <t>Informe el valor de las acciones o aportes que figuran a nombre del socio reportado a 31 de diciembre del año informado.</t>
  </si>
  <si>
    <t>|Tipo de documento - Este campo debe ser numérico mayor a 0, no utilice puntos(.), ni comas(,) - La longitud excede el maximo de 2 caracteres.|Número identificación socio o accionista - La longitud excede el maximo de 20 caracteres. - El campo debe ser numérico, no utilice puntos(.), ni comas(,)|DV - Este campo debe ser numérico mayor a 0, no utilice puntos(.), ni comas(,) - La longitud excede el maximo de 1 caracter. - El Digito de Verificación solamente se debe diligenciar si el Tipo de Documento 31 - NIT|Primer apellido socio o accionista - La longitud excede el maximo de 60 caracteres.|Segundo apellido socio o accionista - La longitud excede el maximo de 60 caracteres.|Primer nombre del socio o accionista - La longitud excede el maximo de 60 caracteres.|Otros nombres socio o accionista - La longitud excede el maximo de 60 caracteres.|Dirección - Esta casilla no debe diligenciarse si su pais de residencia es diferente a Colombia.|Código dpto - Este campo debe ser numérico mayor a 0, no utilice puntos(.), ni comas(,) - La longitud excede el maximo de 2 caracteres. - El código diligenciado no coincide con la tabla. - Esta casilla no debe diligenciarse si su pais de residencia es diferente a Colombia.|Código mcp - Este campo debe ser numérico mayor a 0, no utilice puntos(.), ni comas(,) - La longitud excede el maximo de 3 caracteres. - Esta casilla no debe diligenciarse si su pais de residencia es diferente a Colombia.|País de Residencia o domicilio - Este campo debe ser numérico mayor a 0, no utilice puntos(.), ni comas(,) - La longitud excede el maximo de 4 caracteres. - El código diligenciado no coincide con la tabla. - Para el numero de identificación el pais debe ser igual a Colombia.|Valor patrimonial acciones o aportes al 31-12 - Este campo debe ser numérico mayor a 0, no utilice puntos(.), ni comas(,) - La longitud excede el maximo de 20 caracteres. - El campo debe ser numérico, no utilice puntos(.), ni comas(,).|Porcentaje de participación - Este campo es obligatorio|Porcentaje de participación (posición decimal) - Este campo debe ser numérico mayor a 0, no utilice puntos(.), ni comas(,) - La longitud excede el maximo de 2 caracteres.</t>
  </si>
  <si>
    <t>Seleccione el departamento al cual pertenece la dirección informada. Conforme con los códigos indicados en las tablas del DANE. Se deben incluir los ceros a la izquierda. Para personas o entidades del exterior este campo no se diligencia.</t>
  </si>
  <si>
    <t>Seleccione el municipio correspondiente a la dirección informada. Conforme con los códigos indicados por el DANE. Se deben incluir los ceros a la izquierda. Para personas o entidades del exterior este campo no se diligencia.</t>
  </si>
  <si>
    <t>Siempre debe diligenciarse. Para valores con parte decimal, se debe diligenciar el valor sin separación decimal.  Ejemplo:
- Para el valor 12.78915, diligencie 1278915.  
- Para el valor 0.000001 diligencie 1.
- Para el valor 100% diligencie 100.
El porcentaje de participación máximo  es  100%.</t>
  </si>
  <si>
    <t>Siempre debe diligenciarse. Diligencie el número de posiciones decimales para el valor de la casilla anterior, contada desde la derecha del valor de la casilla.
El valor de esta casilla puede ser máximo 20.
Ejemplo:
- Para el valor 12.78915, diligencie 5.
- Para el valor 0.000001 diligencie 6.
- Para el valor 100% diligencie 0.
En caso de no tener valor decimal diligencie 0 (Cero).</t>
  </si>
  <si>
    <t>E0127</t>
  </si>
  <si>
    <t>E0128</t>
  </si>
  <si>
    <t>Diligencie los valores correspondientes a la declaración de renta y complementarios o de ingresos  y patrimonio de acuerdo a la codificación  de la normatividad vigente.</t>
  </si>
  <si>
    <t>1013(V-8) - Información de Fideicomisos que administran</t>
  </si>
  <si>
    <t>1058(V-9) - Ingresos recibidos con cargo al  fideicomiso o patrimonio autonomo</t>
  </si>
  <si>
    <t>DConceptos_F1011_V6_2013</t>
  </si>
  <si>
    <t>0220</t>
  </si>
  <si>
    <t>0230</t>
  </si>
  <si>
    <t>0240</t>
  </si>
  <si>
    <t>0510</t>
  </si>
  <si>
    <t>0520</t>
  </si>
  <si>
    <t>0620</t>
  </si>
  <si>
    <t>0891</t>
  </si>
  <si>
    <t>0892</t>
  </si>
  <si>
    <t>0899</t>
  </si>
  <si>
    <t>0990</t>
  </si>
  <si>
    <t>1022(V-7) - Ahorro Voluntario en Fondos de Pensiones</t>
  </si>
  <si>
    <t>Utilidades Pagadas o abonadas en cuenta, cuando el beneficiario es diferente al fideicomitente</t>
  </si>
  <si>
    <t>017</t>
  </si>
  <si>
    <t>023</t>
  </si>
  <si>
    <t>037</t>
  </si>
  <si>
    <t>063</t>
  </si>
  <si>
    <t>027</t>
  </si>
  <si>
    <t>069</t>
  </si>
  <si>
    <t>072</t>
  </si>
  <si>
    <t>080</t>
  </si>
  <si>
    <t>IVA recuperado en devoluciones en compras anuladas. rescindidas o resueltas</t>
  </si>
  <si>
    <t>Impuesto al consumo</t>
  </si>
  <si>
    <t>|Tipo de documento - Este campo debe ser numérico mayor a 0, no utilice puntos(.), ni comas(,) - La longitud excede el maximo de 2 caracteres. - El código diligenciado no coincide con la tabla.|Número identificación - La longitud excede el maximo de 20 caracteres. - El campo debe ser numérico, no utilice puntos(.), ni comas(,)|DV - Este campo debe ser numérico mayor a 0, no utilice puntos(.), ni comas(,) - La longitud excede el maximo de 1 caracter. - El Digito de Verificación solamente se debe diligenciar si el Tipo de Documento 31 - NIT|Razón social informado - Para Tipos de Documento diferentes de 31,42 y 43 en este Formato, esta casilla NO se debe diligenciar.|Impuesto generado - Este campo debe ser numérico mayor a 0, no utilice puntos(.), ni comas(,) - El valor ingresado no es numerico.|IVA recuperado en devoluciones en compras anuladas, rescindidas o resueltas - Este campo debe ser numérico mayor a 0, no utilice puntos(.), ni comas(,) - La longitud excede el maximo de 20 caracteres.|Impuesto al consumo - Este campo debe ser numérico mayor a 0, no utilice puntos(.), ni comas(,)</t>
  </si>
  <si>
    <t>|Tipo de documento - Este campo debe ser numérico mayor a 0, no utilice puntos(.), ni comas(,) - La longitud excede el maximo de 2 caracteres. - El código diligenciado no coincide con la tabla.|Número identificación - El campo debe ser numérico, no utilice puntos(.), ni comas(,)|DV - La longitud excede el maximo de 1 caracter. - El Digito de Verificación solamente se debe diligenciar si el Tipo de Documento 31 - NIT|Razón social informado - Para Tipos de Documento diferentes de 31,42 y 43 en este Formato, esta casilla NO se debe diligenciar.</t>
  </si>
  <si>
    <t>|TIPO DE DOCUMENTO - Este campo debe ser numérico mayor a 0, no utilice puntos(.), ni comas(,) - La longitud excede el maximo de 2 caracteres. - El código diligenciado no coincide con la tabla.|Número identificación - La longitud excede el maximo de 20 caracteres. - El campo debe ser numérico, no utilice puntos(.), ni comas(,)|DV - Este campo debe ser numérico mayor a 0, no utilice puntos(.), ni comas(,) - La longitud excede el maximo de 1 caracter. - El Digito de Verificación solamente se debe diligenciar si el Tipo de Documento 31 - NIT|Razón social informado - Para Tipos de Documento diferentes de 31,42 y 43 en este Formato, esta casilla NO se debe diligenciar.|Impuesto generado - Este campo debe ser numérico mayor a 0, no utilice puntos(.), ni comas(,) - El valor ingresado no es numerico.|IVA recuperado en devoluciones en compras anuladas. rescindidas o resueltas - Este campo debe ser numérico mayor a 0, no utilice puntos(.), ni comas(,) - La longitud excede el maximo de 20 caracteres.|Impuesto al consumo - Este campo debe ser numérico mayor a 0, no utilice puntos(.), ni comas(,)</t>
  </si>
  <si>
    <t>|TIPO DE DOCUMENTO - Este campo debe ser numérico mayor a 0, no utilice puntos(.), ni comas(,) - El código diligenciado no coincide con la tabla.|Número identificación - El campo debe ser numérico, no utilice puntos(.), ni comas(,)|DV - Este campo debe ser numérico mayor a 0, no utilice puntos(.), ni comas(,) - El Digito de Verificación solamente se debe diligenciar si el Tipo de Documento 31 - NIT|Razón social informado - Para Tipos de Documento diferentes de 31,42 y 43 en este Formato, esta casilla NO se debe diligenciar.|Impuesto generado - Este campo debe ser numérico mayor a 0, no utilice puntos(.), ni comas(,) - El valor ingresado no es numerico.|IVA recuperado en devoluciones en compras anuladas. rescindidas o resueltas - Este campo debe ser numérico mayor a 0, no utilice puntos(.), ni comas(,)|Impuesto al consumo - Este campo debe ser numérico mayor a 0, no utilice puntos(.), ni comas(,)</t>
  </si>
  <si>
    <t>|TIPO DE DOCUMENTO - El código diligenciado no coincide con la tabla.|DV - El Digito de Verificación solamente se debe diligenciar si el Tipo de Documento 31 - NIT|Razón social informado - Para Tipos de Documento diferentes de 31,42 y 43 en este Formato, esta casilla NO se debe diligenciar.</t>
  </si>
  <si>
    <t>DTIPOSDOCTO</t>
  </si>
  <si>
    <t>|TIPO DE DOCUMENTO - Este campo debe ser numérico mayor a 0, no utilice puntos(.), ni comas(,) - La longitud excede el maximo de 2 caracteres. - El código diligenciado no coincide con la tabla.|Número identificación - Este campo es obligatorio|Primer apellido del informado - Tipos de Documento diferentes a 31 y a 43,  las casillas de Apellidos y Nombres son obligatorias.|Primer nombre del informado - Tipos de Documento diferentes a 31 y a 43,  las casillas de Apellidos y Nombres son obligatorias.|Impuesto generado - Este campo es obligatorio|IVA recuperado en devoluciones en compras anuladas. rescindidas o resueltas - Este campo es obligatorio - La casilla Impuesto generado y la casilla IVA recuperado en devoluciones en compras anuladas. rescindidas o resueltas no pueden ir en cero (0) al mismo tiempo.|Impuesto al consumo - Este campo es obligatorio</t>
  </si>
  <si>
    <t>Informe el valor del IVA Recuperado en Devoluciones en Compras Anuladas. Rescendidas o Resueltas.</t>
  </si>
  <si>
    <t>|TIPO DE DOCUMENTO - Este campo debe ser numérico mayor a 0, no utilice puntos(.), ni comas(,) - La longitud excede el maximo de 2 caracteres.|Número identificación - La longitud excede el maximo de 20 caracteres. - El campo debe ser numérico, no utilice puntos(.), ni comas(,)|DV - Este campo debe ser numérico mayor a 0, no utilice puntos(.), ni comas(,) - La longitud excede el maximo de 1 caracter. - El Digito de Verificación solamente se debe diligenciar si el Tipo de Documento 31 - NIT|Primer apellido del informado - La longitud excede el maximo de 60 caracteres.|Segundo apellido del informado - La longitud excede el maximo de 60 caracteres.|Primer nombre del informado - La longitud excede el maximo de 60 caracteres.|Otros nombres del informado - La longitud excede el maximo de 60 caracteres.|Razón social informado - Para Tipos de Documento diferentes de 31,42 y 43 en este Formato, esta casilla NO se debe diligenciar.|Impuesto generado - Este campo debe ser numérico mayor a 0, no utilice puntos(.), ni comas(,) - La longitud excede el maximo de 20 caracteres. - El valor ingresado no es numerico.|IVA recuperado en devoluciones en compras anuladas. rescindidas o resueltas - Este campo debe ser numérico mayor a 0, no utilice puntos(.), ni comas(,) - La longitud excede el maximo de 20 caracteres.|Impuesto al consumo - Este campo es obligatorio</t>
  </si>
  <si>
    <t>|TIPO DE DOCUMENTO - Este campo es obligatorio|Número identificación - Este campo es obligatorio|Primer apellido del informado - Tipos de Documento diferentes a 31 y a 43,  las casillas de Apellidos y Nombres son obligatorias.|Primer nombre del informado - Tipos de Documento diferentes a 31 y a 43,  las casillas de Apellidos y Nombres son obligatorias.|Impuesto generado - Este campo es obligatorio|IVA recuperado en devoluciones en compras anuladas. rescindidas o resueltas - Este campo es obligatorio - La casilla Impuesto generado y la casilla IVA recuperado en devoluciones en compras anuladas. rescindidas o resueltas no pueden ir en cero (0) al mismo tiempo.|Impuesto al consumo - Este campo es obligatorio</t>
  </si>
  <si>
    <t>|TIPO DE DOCUMENTO - Este campo es obligatorio|Número identificación - El campo debe ser numérico, no utilice puntos(.), ni comas(,)|DV - Este campo debe ser numérico mayor a 0, no utilice puntos(.), ni comas(,) - La longitud excede el maximo de 1 caracter. - El Digito de Verificación solamente se debe diligenciar si el Tipo de Documento 31 - NIT|Razón social informado - Para Tipos de Documento diferentes de 31,42 y 43 en este Formato, esta casilla NO se debe diligenciar.|Impuesto generado - Este campo debe ser numérico mayor a 0, no utilice puntos(.), ni comas(,) - El valor ingresado no es numerico.|IVA recuperado en devoluciones en compras anuladas. rescindidas o resueltas - Este campo debe ser numérico mayor a 0, no utilice puntos(.), ni comas(,) - La longitud excede el maximo de 20 caracteres.|Impuesto al consumo - Este campo es obligatorio</t>
  </si>
  <si>
    <t>|TIPO DE DOCUMENTO - Este campo debe ser numérico mayor a 0, no utilice puntos(.), ni comas(,) - La longitud excede el maximo de 2 caracteres. - El código diligenciado no coincide con la tabla.|Número identificación - El campo debe ser numérico, no utilice puntos(.), ni comas(,)|DV - Este campo debe ser numérico mayor a 0, no utilice puntos(.), ni comas(,) - La longitud excede el maximo de 1 caracter. - El Digito de Verificación solamente se debe diligenciar si el Tipo de Documento 31 - NIT|Razón social informado - Para Tipos de Documento diferentes de 31,42 y 43 en este Formato, esta casilla NO se debe diligenciar.|Impuesto generado - Este campo debe ser numérico mayor a 0, no utilice puntos(.), ni comas(,) - El valor ingresado no es numerico.|IVA recuperado en devoluciones en compras anuladas. rescindidas o resueltas - Este campo debe ser numérico mayor a 0, no utilice puntos(.), ni comas(,)|Impuesto al consumo - Este campo es obligatorio</t>
  </si>
  <si>
    <t>|CONCEPTO - Este campo debe ser numérico mayor a 0, no utilice puntos(.), ni comas(,)|TIPO DE DOCUMENTO - Este campo debe ser numérico mayor a 0, no utilice puntos(.), ni comas(,) - La longitud excede el maximo de 2 caracteres. - El código diligenciado no coincide con la tabla.|Número identificación del informado - El campo debe ser numérico, no utilice puntos(.), ni comas(,)|DV - La longitud excede el maximo de 1 caracter. - El Digito de Verificación solamente se debe diligenciar si el Tipo de Documento 31 - NIT|Dirección - Esta casilla no debe diligenciarse si su pais de residencia es diferente a Colombia.|CÓDIGO DPTO - El código diligenciado no coincide con la tabla. - Esta casilla no debe diligenciarse si su pais de residencia es diferente a Colombia.|CÓDIGO MCP - Valor no valido para este campo - Esta casilla no debe diligenciarse si su pais de residencia es diferente a Colombia.|PAÍS DE RESIDENCIA O DOMICILIO - El código diligenciado no coincide con la tabla.</t>
  </si>
  <si>
    <t>1014(V-1) - Pagos o abonos en cuenta y retenciones practicadas con recursos del fideicomiso</t>
  </si>
  <si>
    <t>1016(V-1) - Pagos o abonos en cuenta en contratos de Mandato o Administración Delegada</t>
  </si>
  <si>
    <t>1032(V-9) - Enajenaciones  de Bienes y Derechos a través de Notarias</t>
  </si>
  <si>
    <t>1043(V-9) - Pagos o Abonos en cuenta y retenciones practicadas de consorcios y uniones temporales</t>
  </si>
  <si>
    <t>1586(V-2) - Impuesto a las ventas por pagar (Generado) en consorcios y uniones temporales</t>
  </si>
  <si>
    <t>1046(V-9) - Información de pagos o abonos en cuenta  de los contratos de asociación para exploración y explotación minera</t>
  </si>
  <si>
    <t>1055(V-9) - Información del impuesto a las ventas generado en contratos de mandato o de administración delegada</t>
  </si>
  <si>
    <t>Conceptos</t>
  </si>
  <si>
    <t>Aportes Parafiscales a las Empresas Promotoras de Salud EPS e ISS y aportes para el Sistema de Riesgos Profesionales (incluidos los aportes del trabajador)</t>
  </si>
  <si>
    <t>Utilidades pagadas o abonadas en cuenta  beneficiario diferente  fideicomitente</t>
  </si>
  <si>
    <t>Autorretenciones por CREE</t>
  </si>
  <si>
    <t>|Concepto - Este campo es obligatorio|Tipo de documento - Este campo es obligatorio|Número identificación - El campo debe ser numérico, no utilice puntos(.), ni comas(,)|DV - Este campo debe ser numérico mayor a 0, no utilice puntos(.), ni comas(,) - La longitud excede el maximo de 1 caracter. - El Digito de Verificación solamente se debe diligenciar si el Tipo de Documento 31 - NIT|Dirección - Esta casilla no debe diligenciarse si su pais de residencia es diferente a Colombia.|Código dpto - Este campo debe ser numérico mayor a 0, no utilice puntos(.), ni comas(,) - La longitud excede el maximo de 2 caracteres. - El código diligenciado no coincide con la tabla. - Esta casilla no debe diligenciarse si su pais de residencia es diferente a Colombia.|Código mcp - Este campo debe ser numérico mayor a 0, no utilice puntos(.), ni comas(,) - La longitud excede el maximo de 3 caracteres. - Valor no valido para este campo - Esta casilla no debe diligenciarse si su pais de residencia es diferente a Colombia.|País de Residencia o domicilio - Este campo debe ser numérico mayor a 0, no utilice puntos(.), ni comas(,) - La longitud excede el maximo de 4 caracteres. - El código diligenciado no coincide con la tabla.|Pago o abono en cuenta deducible - Este campo debe ser numérico mayor a 0, no utilice puntos(.), ni comas(,)|Pago o abono en cuenta  NO deducible - Este campo debe ser numérico mayor a 0, no utilice puntos(.), ni comas(,)|IVA mayor valor del costo o gasto deducible - Este campo debe ser numérico mayor a 0, no utilice puntos(.), ni comas(,) - El valor ingresado no es numerico.|IVA mayor valor del costo o gasto NO deducible - Este campo debe ser numérico mayor a 0, no utilice puntos(.), ni comas(,) - El valor ingresado no es numerico.|Retención en la fuente practicada Renta - Este campo es obligatorio|Retención en la fuente asumida Renta - Este campo debe ser numérico mayor a 0, no utilice puntos(.), ni comas(,) - El valor ingresado no es numerico.|Retención en la fuente practicada IVA Régimen Común - Este campo debe ser numérico mayor a 0, no utilice puntos(.), ni comas(,) - El valor ingresado no es numerico.|Retención en la fuente asumida IVA Régimen Simplificado - Este campo es obligatorio|Retención en la fuente practicada IVA NO domiciliados - Este campo es obligatorio|Retención en la fuente practicadas  CREE - Este campo es obligatorio|Retención en la fuente asumidas CREE - Este campo es obligatorio</t>
  </si>
  <si>
    <t>Embargo especial Art. 66. Código de procedimiento penal. (ley 600 de 2000) embargo especial Art. 341  código de procedimiento penal.</t>
  </si>
  <si>
    <t>DConcepto3</t>
  </si>
  <si>
    <t>E0130(32|34)</t>
  </si>
  <si>
    <t>|Concepto - Este campo debe ser numérico mayor o igual a 0, no utilice puntos(.), ni comas(,) - El código diligenciado no coincide con la tabla.|Tipo de documento - Este campo debe ser numérico mayor o igual a 0, no utilice puntos(.), ni comas(,) - La longitud excede el maximo de 2 caracteres. - El código diligenciado no coincide con la tabla.|Número identificación - El campo debe ser numérico, no utilice puntos(.), ni comas(,)|DV - Este campo debe ser numérico mayor o igual a 0, no utilice puntos(.), ni comas(,) - La longitud excede el maximo de 1 caracter. - El Digito de Verificación solamente se debe diligenciar si el Tipo de Documento 31 - NIT|Dirección - Esta casilla no debe diligenciarse si su pais de residencia es diferente a Colombia.|Código dpto - Este campo debe ser numérico mayor o igual a 0, no utilice puntos(.), ni comas(,) - La longitud excede el maximo de 2 caracteres. - El código diligenciado no coincide con la tabla. - Esta casilla no debe diligenciarse si su pais de residencia es diferente a Colombia.|Código mcp - Este campo debe ser numérico mayor o igual a 0, no utilice puntos(.), ni comas(,) - Valor no valido para este campo - Esta casilla no debe diligenciarse si su pais de residencia es diferente a Colombia.|País de Residencia o domicilio - Este campo debe ser numérico mayor o igual a 0, no utilice puntos(.), ni comas(,) - El código diligenciado no coincide con la tabla.|Pago o abono en cuenta deducible - Este campo debe ser numérico mayor o igual a 0, no utilice puntos(.), ni comas(,)|Pago o abono en cuenta  NO deducible - Este campo debe ser numérico mayor o igual a 0, no utilice puntos(.), ni comas(,)|IVA mayor valor del costo o gasto deducible - Este campo debe ser numérico mayor o igual a 0, no utilice puntos(.), ni comas(,) - El valor ingresado no es numerico.|IVA mayor valor del costo o gasto NO deducible - Este campo debe ser numérico mayor o igual a 0, no utilice puntos(.), ni comas(,) - El valor ingresado no es numerico.|Retención en la fuente practicada Renta - Este campo debe ser numérico mayor o igual a 0, no utilice puntos(.), ni comas(,)|Retención en la fuente asumida Renta - Este campo debe ser numérico mayor o igual a 0, no utilice puntos(.), ni comas(,) - El valor ingresado no es numerico.|Retención en la fuente practicada IVA Régimen Común - Este campo debe ser numérico mayor o igual a 0, no utilice puntos(.), ni comas(,) - El valor ingresado no es numerico.|Retención en la fuente asumida IVA Régimen Simplificado - Este campo debe ser numérico mayor o igual a 0, no utilice puntos(.), ni comas(,)|Retención en la fuente practicada IVA NO domiciliados - Este campo debe ser numérico mayor o igual a 0, no utilice puntos(.), ni comas(,)|Retención en la fuente practicadas  CREE - Este campo debe ser numérico mayor o igual a 0, no utilice puntos(.), ni comas(,)|Retención en la fuente asumidas CREE - Este campo debe ser numérico mayor o igual a 0, no utilice puntos(.), ni comas(,)</t>
  </si>
  <si>
    <t>|CONCEPTO - Este campo debe ser numérico mayor o igual a 0, no utilice puntos(.), ni comas(,) - El código diligenciado no coincide con la tabla.|TIPO DE DOCUMENTO - Este campo debe ser numérico mayor o igual a 0, no utilice puntos(.), ni comas(,) - La longitud excede el maximo de 2 caracteres. - El código diligenciado no coincide con la tabla.|Número identificación del informado - El campo debe ser numérico, no utilice puntos(.), ni comas(,)|DV - Este campo debe ser numérico mayor o igual a 0, no utilice puntos(.), ni comas(,) - La longitud excede el maximo de 1 caracter. - El Digito de Verificación solamente se debe diligenciar si el Tipo de Documento 31 - NIT|Dirección - Esta casilla no debe diligenciarse si su pais de residencia es diferente a Colombia.|CÓDIGO DPTO - Este campo debe ser numérico mayor o igual a 0, no utilice puntos(.), ni comas(,) - La longitud excede el maximo de 2 caracteres. - El código diligenciado no coincide con la tabla. - Esta casilla no debe diligenciarse si su pais de residencia es diferente a Colombia.|CÓDIGO MCP - Este campo debe ser numérico mayor o igual a 0, no utilice puntos(.), ni comas(,) - Valor no valido para este campo - Esta casilla no debe diligenciarse si su pais de residencia es diferente a Colombia.|PAÍS DE RESIDENCIA O DOMICILIO - Este campo debe ser numérico mayor o igual a 0, no utilice puntos(.), ni comas(,) - El código diligenciado no coincide con la tabla.|Pago o abono en cuenta - Este campo debe ser numérico mayor o igual a 0, no utilice puntos(.), ni comas(,)|IVA mayor valor del costo o gasto - Este campo debe ser numérico mayor o igual a 0, no utilice puntos(.), ni comas(,)|Retención en la fuente practicada Renta - Este campo debe ser numérico mayor o igual a 0, no utilice puntos(.), ni comas(,)|Retención en la fuente asumida Renta - Este campo debe ser numérico mayor o igual a 0, no utilice puntos(.), ni comas(,)|Retención en la fuente practicada IVA Régimen Común - Este campo debe ser numérico mayor o igual a 0, no utilice puntos(.), ni comas(,)|Retención en la fuente asumida Régimen Simplificado - Este campo debe ser numérico mayor o igual a 0, no utilice puntos(.), ni comas(,)|Retención en la fuente practicada IVA No domiciliados - Este campo debe ser numérico mayor o igual a 0, no utilice puntos(.), ni comas(,)|Retención en la fuente practicadas  CREE - Este campo debe ser numérico mayor o igual a 0, no utilice puntos(.), ni comas(,)|Retención en la fuente asumidas CREE - Este campo debe ser numérico mayor o igual a 0, no utilice puntos(.), ni comas(,)</t>
  </si>
  <si>
    <t>Seleccione el tipo de documento de identificación del cliente y/o tercero a quien le facturó el correspondiente impuesto a las ventas. Cuando vaya a informar cuantías menores ó transacciones con personas o entidades del exterior que no posea número. Código o clave fiscal. Utilice el tipo de documento 43</t>
  </si>
  <si>
    <t>rpirc</t>
  </si>
  <si>
    <t>|Concepto - Este campo es obligatorio|Tipo de documento - Este campo es obligatorio|Número identificación del informado - El campo debe ser numérico, no utilice puntos(.), ni comas(,)|DV - Este campo debe ser numérico mayor o igual a 0, no utilice puntos(.), ni comas(,) - La longitud excede el maximo de 1 caracter. - El Digito de Verificación solamente se debe diligenciar si el Tipo de Documento 31 - NIT|País de Residencia o domicilio - Este campo debe ser numérico mayor o igual a 0, no utilice puntos(.), ni comas(,) - La longitud excede el maximo de 3 caracteres. - El código diligenciado no coincide con la tabla.|Ingresos brutos recibidos por operaciones propias - Este campo debe ser numérico mayor o igual a 0, no utilice puntos(.), ni comas(,) - La longitud excede el maximo de 20 caracteres.|Ingresos brutos a través de Consorcio o Uniones Temporales - Este campo debe ser numérico mayor o igual a 0, no utilice puntos(.), ni comas(,) - La longitud excede el maximo de 20 caracteres.|Ingresos a tavés de Contratos de mandato o administración delegada - Este campo debe ser numérico mayor o igual a 0, no utilice puntos(.), ni comas(,) - La longitud excede el maximo de 20 caracteres.|Ingresos a través de exploración y explotación de minerales - Este campo debe ser numérico mayor o igual a 0, no utilice puntos(.), ni comas(,) - La longitud excede el maximo de 20 caracteres.|Ingresos  a través de fiducia - Este campo debe ser numérico mayor o igual a 0, no utilice puntos(.), ni comas(,) - La longitud excede el maximo de 20 caracteres.|Ingresos recibidos a través de terceros - Este campo debe ser numérico mayor o igual a 0, no utilice puntos(.), ni comas(,) - La longitud excede el maximo de 20 caracteres.|Devoluciones, rebajas y descuentos - Este campo debe ser numérico mayor o igual a 0, no utilice puntos(.), ni comas(,) - La longitud excede el maximo de 20 caracteres.</t>
  </si>
  <si>
    <t>Seleccione el tipo de documento de identificación que posea el socio o accionista a reportar. Cuando vaya a informar a personas o entidades del exterior, Utilice el tipo de documento  43. Si la persona o entidad  del exterior, tiene número código o clave fiscal. Utilice 42</t>
  </si>
  <si>
    <t>Seleccione el tipo de operación por el cual efectuó el pago o abono en cuenta.</t>
  </si>
  <si>
    <t>Seleccione el tipo de documento de identificación que posee el informado. Cuando vaya a informar cuantías menores o personas o entidades del exterior. Utilice el tipo de documento  43. Si la persona o entidad  del exterior. Tiene número. Código o clave fiscal. Utilice 42.</t>
  </si>
  <si>
    <t>1019(V-8) - Cuentas Corrientes y de ahorro, Titulares principales</t>
  </si>
  <si>
    <t>1020(V-6) - Titulares principales en CDT</t>
  </si>
  <si>
    <t>vtotal</t>
  </si>
  <si>
    <t>comprabonos</t>
  </si>
  <si>
    <t>Tipo de documento del Tercero</t>
  </si>
  <si>
    <t>Número de Identificación del Tercero</t>
  </si>
  <si>
    <t>Primer apellido</t>
  </si>
  <si>
    <t xml:space="preserve">Segundo apellido </t>
  </si>
  <si>
    <t>Primer nombre</t>
  </si>
  <si>
    <t>Otros nombres</t>
  </si>
  <si>
    <t>Razón Social</t>
  </si>
  <si>
    <t>Correo Electrónico</t>
  </si>
  <si>
    <t>Valor del ingreso no constitutivo de renta ni ganancia ocasional Solicitado</t>
  </si>
  <si>
    <t>pap</t>
  </si>
  <si>
    <t>sap</t>
  </si>
  <si>
    <t>pno</t>
  </si>
  <si>
    <t>ono</t>
  </si>
  <si>
    <t>email</t>
  </si>
  <si>
    <t>vrenta</t>
  </si>
  <si>
    <t>2275
Ingresos No Constitutivos de Renta Ni Ganancia Ocasional</t>
  </si>
  <si>
    <t>2276
Información Certificado de Ingresos y Retenciones para personas naturales Empleados</t>
  </si>
  <si>
    <t>Primer Apellido</t>
  </si>
  <si>
    <t>Segundo Apellido</t>
  </si>
  <si>
    <t>Primer Nombre</t>
  </si>
  <si>
    <t>Otros Nombres</t>
  </si>
  <si>
    <t>Código Mcpio</t>
  </si>
  <si>
    <t>2278
Información de la Compra de Bonos Eléctricos</t>
  </si>
  <si>
    <t>|Número de Identificación del empleado - Este campo es obligatorio|Código Dpto - Este campo es obligatorio|Código Mcpio - Este campo es obligatorio|Código País - Este campo es obligatorio|Fecha Inicial Periodo de Certificación - Este campo es obligatorio|Fecha Final Periodo de Certificación - Este campo es obligatorio|Fecha de Expedición del Certificado - Este campo es obligatorio|Departamento donde se practicó la retención - Este campo es obligatorio|Municipio donde se practicó la retención - Este campo es obligatorio|Número entidades que consolidan la retención - Este campo es obligatorio|Pagos al Empleado  - Este campo es obligatorio|Cesantías e Intereses Pagadas Periodo - Este campo es obligatorio|Gastos de Representación - Este campo es obligatorio|Pensiones de Jubilación, vejez o invalidez - Este campo es obligatorio|Otros Ingresos como Empleado - Este campo es obligatorio|Total Ingresos Brutos - Este campo es obligatorio|Aportes Obligatorios por Salud - Este campo es obligatorio|Aportes Obligatorios a fondos de pensiones y solidaridad pensional - Este campo debe ser numérico mayor o igual a 0, no utilice puntos(.), ni comas(,) - La longitud excede el maximo de 18 caracteres. - El campo debe ser numérico, no utilice puntos(.), ni comas(,)|Aportes Voluntarios a fondos de Pensiones y Cuentas AFC - Este campo es obligatorio|Valores de las Retenciones en la Fuente por Pagos al Empleado - Este campo es obligatorio</t>
  </si>
  <si>
    <t>Tipo de documento beneficiario</t>
  </si>
  <si>
    <t>Número de Identificación  beneficiario</t>
  </si>
  <si>
    <t>Clase Bonos</t>
  </si>
  <si>
    <t>Valor bonos, papeles, tarjetas, vales, demás</t>
  </si>
  <si>
    <t>tdocb</t>
  </si>
  <si>
    <t>nitb</t>
  </si>
  <si>
    <t>clasebn</t>
  </si>
  <si>
    <t>|Tipo de documento beneficiario - Este campo es obligatorio|Número de Identificación  beneficiario - Este campo es obligatorio|Código Dpto - Este campo debe ser numérico mayor o igual a 0, no utilice puntos(.), ni comas(,) - La longitud excede el maximo de 2 caracteres. - El código diligenciado no coincide con la tabla. - Esta casilla no debe diligenciarse si su pais de residencia es diferente a Colombia.|Código Mcpio - Este campo debe ser numérico mayor o igual a 0, no utilice puntos(.), ni comas(,) - La longitud excede el maximo de 3 caracteres. - Valor no valido para este campo - Esta casilla no debe diligenciarse si su pais de residencia es diferente a Colombia.|Código País - Este campo debe ser numérico mayor o igual a 0, no utilice puntos(.), ni comas(,) - La longitud excede el maximo de 4 caracteres. - El código diligenciado no coincide con la tabla.|Valor bonos, papeles, tarjetas, vales, demás - Este campo es obligatorio</t>
  </si>
  <si>
    <t>E0131(35|169|8)</t>
  </si>
  <si>
    <t>E0133</t>
  </si>
  <si>
    <t>E0131(34|169|8)</t>
  </si>
  <si>
    <t>ClaBonos</t>
  </si>
  <si>
    <t>Bonos electrónicos o de papel de servicio, cheques, tarjetas, vales, etc., para ser utilizados en alimentación y Demás documentos para ser utilizados en hipermercados, supermercados, restaurantes, cadenas de comidas rápidas</t>
  </si>
  <si>
    <t>Bonos electrónicos o de papel de servicio, cheques, tarjetas, vales, etc., para ser utilizados en compra de gasolina y demás documentos vendidos, para ser usados en estaciones de gasolina</t>
  </si>
  <si>
    <t>Bonos electrónicos o de papel de servicio, cheques, tarjetas, vales, etc., para ser utilizados en útiles escolares y demás documentos vendidos para ser utilizados en la compra de útiles escolares</t>
  </si>
  <si>
    <t>Bonos electrónicos o de papel de servicio, cheques, tarjetas, vales, etc., para ser utilizados en la compra de calzado y prendas de vestir</t>
  </si>
  <si>
    <t>Bonos electrónicos o de papel de servicio, cheques, tarjetas, vales, etc., para ser utilizados en fines diferentes de los anteriores</t>
  </si>
  <si>
    <t>Tipo de documento de quien se recibe ingreso</t>
  </si>
  <si>
    <t>Número identificación de quien se recibe ingreso</t>
  </si>
  <si>
    <t>Primer apellido de quien se recibe ingreso</t>
  </si>
  <si>
    <t>Segundo apellido de quien se recibe ingreso</t>
  </si>
  <si>
    <t>Primer nombre de quien se recibe ingreso</t>
  </si>
  <si>
    <t>Otros nombres de quien se recibe ingreso</t>
  </si>
  <si>
    <t>Razón social de quien se recibe ingreso</t>
  </si>
  <si>
    <t>País de residencia o domicilio de quien se recibe ingreso</t>
  </si>
  <si>
    <t>Valor total de la operación</t>
  </si>
  <si>
    <t xml:space="preserve">Valor  Retención reintegrada   transferida distribuida al tercero </t>
  </si>
  <si>
    <t>Tipo de documento del tercero para quien se recibió ingreso</t>
  </si>
  <si>
    <t>Identificación  del tercero para quien se recibió ingreso</t>
  </si>
  <si>
    <t>Primer apellido del tercero para quien se recibió ingreso</t>
  </si>
  <si>
    <t>Segundo apellido  del tercero para quien se recibió ingreso</t>
  </si>
  <si>
    <t>Primer nombre del tercero para quien se recibió ingreso</t>
  </si>
  <si>
    <t>Otros nombres del tercero para quien se recibió ingreso</t>
  </si>
  <si>
    <t>Razón social del tercero para quien se recibió ingreso</t>
  </si>
  <si>
    <t>ving</t>
  </si>
  <si>
    <t>E0131(45|169|8)</t>
  </si>
  <si>
    <t>1647(V-2) - Ingresos recibidos para terceros</t>
  </si>
  <si>
    <t>nid2i</t>
  </si>
  <si>
    <t>Seleccione el codigo concepto al cual pertecene el descuento tributario</t>
  </si>
  <si>
    <t>Selección el Tipo de Documento del tercero</t>
  </si>
  <si>
    <t>Indique el numero de Identificacion del tercero</t>
  </si>
  <si>
    <t>Indique el Primer Apellido del tercero . Si es una persona jurídica, deje este espacio en blanco</t>
  </si>
  <si>
    <t>Indique el Primer Apellido del tercero. Si no tiene segundo apellido o  si es una persona jurídica, deje este espacio en blanco</t>
  </si>
  <si>
    <t>Indique el Primer Nombre del tercero . Si es una persona jurídica, deje este espacio en blanco</t>
  </si>
  <si>
    <t>Indique el Otro Nombre del tercero. Si no tiene otro nombre o  si es una persona jurídica, deje este espacio en blanco</t>
  </si>
  <si>
    <t xml:space="preserve">Indique la razón social del Tercero. Si es una persona natural, deje la casilla en blanco. </t>
  </si>
  <si>
    <t>Indique la dirreccion del tercero que esta informando</t>
  </si>
  <si>
    <t>Seleccione el codigo departamento de la direccion informada</t>
  </si>
  <si>
    <t>Seleccione el codigo municipio de la direccion informada</t>
  </si>
  <si>
    <t>Seleccióne el codgo del pais del tercero informado</t>
  </si>
  <si>
    <t>Indique el correo electronico</t>
  </si>
  <si>
    <t>Informe el valor del  Pago o abono en CTA</t>
  </si>
  <si>
    <t>Informe el valor del descuento tributario</t>
  </si>
  <si>
    <t>Informe el valor total de la Operación</t>
  </si>
  <si>
    <t>Informe el valor del ingreso reintegro, tranferido o distribuido al tercero</t>
  </si>
  <si>
    <t>Informe el valor de la retencion que le efectu al tercero</t>
  </si>
  <si>
    <t>E0310(46,47)</t>
  </si>
  <si>
    <t xml:space="preserve">Valor ingreso reintegrado transferido distribuido al tercero </t>
  </si>
  <si>
    <t>*35</t>
  </si>
  <si>
    <t>Seleccione el tipo de documento de identificación que posee el tercero.</t>
  </si>
  <si>
    <t>Informe el valor del ingreso no constitutivo de renta ni ganacia</t>
  </si>
  <si>
    <t>Seleccione el tipo de documento del beneficiario</t>
  </si>
  <si>
    <t>Indique el número de identificación que corresponda al beneficiario.</t>
  </si>
  <si>
    <t>Indique el Primer Apellido del Beneficiario. Si es una persona jurídica, deje este espacio en blanco</t>
  </si>
  <si>
    <t>Indique el Primer Apellido del Beneficiario. Si no tiene segundo apellido o  si es una persona jurídica, deje este espacio en blanco</t>
  </si>
  <si>
    <t>Indique el Primer Nombre del Beneficiario. Si es una persona jurídica, deje este espacio en blanco</t>
  </si>
  <si>
    <t>Indique el Otro Nombre del  Beneficiario. Si no tiene otro nombre o  si es una persona jurídica, deje este espacio en blanco</t>
  </si>
  <si>
    <t xml:space="preserve">Indique la razón social del Beneficiario. Si es una persona natural, deje la casilla en blanco. </t>
  </si>
  <si>
    <t>Indique la dirreccion del Beneficiario que esta informando</t>
  </si>
  <si>
    <t>Seleccione la clase de bono</t>
  </si>
  <si>
    <t>Informe el valor del Bonos, Papel, tarjeta, vales  y demas documentos</t>
  </si>
  <si>
    <t>DConcepto2275</t>
  </si>
  <si>
    <t>Seleccione el concepto por el cual se dio lugar a la solicitud de ingresos no constitutivos de renta 
o ganancia ocasional</t>
  </si>
  <si>
    <t>Indique el número de identificación que corresponda al beneficiario del pago informado. Si es por cuantías menores indique el Nit 222222222. Cuando sean transacciones con personas o entidades del exterior que no posea Número, Código o Clave Fiscal deberá informarse con Nit 444444001 aumentando en una unidad cada relacionado hasta el 444449999.</t>
  </si>
  <si>
    <t>Devoluciones de saldos de aportes pensionales pagados</t>
  </si>
  <si>
    <t>Indique el número de identificación que corresponda al beneficiario del pago informado. Si las transacciones son con personas o entidades del exterior que no posea Número, Código o Clave Fiscal deberá informarse con Nit 444444001 aumentando en una unidad cada relacionado hasta el 444449999.</t>
  </si>
  <si>
    <t>E0072(31)</t>
  </si>
  <si>
    <t>E0073(27|29)</t>
  </si>
  <si>
    <t>E0072(30)</t>
  </si>
  <si>
    <t>E0073(26|28)</t>
  </si>
  <si>
    <t>Costo o deducción por las reparaciones locativas realizadas sobre inmuebles.</t>
  </si>
  <si>
    <t>Indique el número de identificación que corresponda al beneficiario del pago informado. Cuando sean transacciones con personas o entidades del exterior que no posea Número, Código o Clave Fiscal deberá informarse con Nit 444444001 aumentando en una unidad cada relacionado hasta el 444449999</t>
  </si>
  <si>
    <t>Indique la razón social del deudor relacionado. Si es una persona natural, deje la casilla en blanco y la razón social o nombre que corresponda para Nits 444444001 en adelante</t>
  </si>
  <si>
    <t>E0136</t>
  </si>
  <si>
    <t>Indique el número de identificación que corresponda al beneficiario del pago informado. Cuando sean transacciones con personas o entidades del exterior que no posea Número, Código o Clave Fiscal deberá informarse con Nit 444444001 aumentando en una unidad cada relacionado hasta el 444449999.</t>
  </si>
  <si>
    <t>Indique la razón social del acreedor relacionado. Si es una persona natural, deje la casilla en blanco y la razón social o nombre que corresponda para Nits 444444001 en adelante.</t>
  </si>
  <si>
    <t xml:space="preserve">Número identificación </t>
  </si>
  <si>
    <t>Pago o abono en cuenta NO deducible</t>
  </si>
  <si>
    <t>IVA mayor valor del costo o gasto, deducible</t>
  </si>
  <si>
    <t>IVA mayor valor del costo o gasto no deducible</t>
  </si>
  <si>
    <t>Seleccione el concepto por el cual efectuó el pago o abono en cuenta.</t>
  </si>
  <si>
    <t>Indique el segundo apellido del beneficiario del pago. Si no tiene segundo apellido o es una persona jurídica, deje este espacio en blanco</t>
  </si>
  <si>
    <t>Informe el valor del IVA que llevo como mayor valor del costo y NO solicitado como Deducible</t>
  </si>
  <si>
    <t>1001(V-10) - Pagos o abonos en cuenta y retenciones practicadas</t>
  </si>
  <si>
    <t>Ingresos brutos recibidos</t>
  </si>
  <si>
    <t>Devoluciones,  rebajas y descuentos</t>
  </si>
  <si>
    <t>Informe el Valor de los Ingresos Brutos recibidos.</t>
  </si>
  <si>
    <t>1007(V-9) - Ingresos recibidos</t>
  </si>
  <si>
    <t>1056(V-10) - Pagos o Abonos en cuenta y retenciones por secretarios generales que administran recursos del tesoro</t>
  </si>
  <si>
    <t>Retención en la fuente practicada RENTA</t>
  </si>
  <si>
    <t>Retención en la fuente asumida RENTA</t>
  </si>
  <si>
    <t>Seleccione el código del país al cual pertenece el informado</t>
  </si>
  <si>
    <t>Tipo de documento del beneficiario</t>
  </si>
  <si>
    <t>Dirección del beneficiario</t>
  </si>
  <si>
    <t>Municipio del beneficiario</t>
  </si>
  <si>
    <t>Pagos por servicios</t>
  </si>
  <si>
    <t>Pagos por prestaciones sociales</t>
  </si>
  <si>
    <t>Pagos por viáticos</t>
  </si>
  <si>
    <t>Pagos por gastos de representación</t>
  </si>
  <si>
    <t>Pagos por compensaciones trabajo asociado cooperativo</t>
  </si>
  <si>
    <t>Otros pagos</t>
  </si>
  <si>
    <t xml:space="preserve">Indique el Tipo de Documento del Beneficiario
</t>
  </si>
  <si>
    <t xml:space="preserve">Indique el número de identificación que corresponda al Beneficiario
</t>
  </si>
  <si>
    <t>Indique el Primer Apellido del Beneficiario</t>
  </si>
  <si>
    <t>Indique el Segundo Apellido del Beneficiario. Si no tiene segundo apellido o  si es una persona jurídica, deje este espacio en blanco.</t>
  </si>
  <si>
    <t>Indique el Primer Nombre del Beneficiario</t>
  </si>
  <si>
    <t>Indique el Otro Nombre del  Beneficiario. Si no tiene otro nombre o  si es una persona jurídica, deje este espacio en blanco.</t>
  </si>
  <si>
    <t>Relacione la dirección del beneficiario informado.
En caso que el País de residencia sea Colombia (169) siempre debe diligenciarse</t>
  </si>
  <si>
    <t xml:space="preserve">Seleccione el codigo departamento del beneficiario informado.
</t>
  </si>
  <si>
    <t xml:space="preserve">Seleccione el codigo Municipio del beneficiario informado.
</t>
  </si>
  <si>
    <t xml:space="preserve">Seleccione el codigo del Pais a que pertenece la direccion del beneficiario informado.
</t>
  </si>
  <si>
    <t>Informe el valor de los pagados realizados por salario al beneficiario informado.</t>
  </si>
  <si>
    <t>Informe el valor de los pagados realizados por emolumentos eclesiasticos al beneficiario informado.</t>
  </si>
  <si>
    <t>Informe el valor de los pagados realizados por Honorarios al beneficiario informado.</t>
  </si>
  <si>
    <t>Informe el valor de los pagados realizados por Servicios al beneficiario informado.</t>
  </si>
  <si>
    <t>Informe el valor de los pagados realizados por Comisiones al beneficiario informado.</t>
  </si>
  <si>
    <t>Informe el valor de los pagados realizados por Prestaciones Sociales al beneficiario informado.</t>
  </si>
  <si>
    <t>Informe el valor de los pagados realizados por Viaticos al beneficiario informado.</t>
  </si>
  <si>
    <t>Informe el valor de los pagados realizados por Gastos de Representacion al beneficiario informado.</t>
  </si>
  <si>
    <t>Informe el valor de los pagados realizados por compesacion al beneficiario informado.</t>
  </si>
  <si>
    <t>Informe el valor otros pagados realizados al beneficiario informado.</t>
  </si>
  <si>
    <t>Informe el valor de las cesantias e intereses pagados al beneficiario informado.</t>
  </si>
  <si>
    <t>Informe el valor de la pensiones de jubilacion, vejez o invalidez pagados al beneficiario informado.</t>
  </si>
  <si>
    <t>Informe el valor de los Aportes Obligatorios por salud pagados por el beneficiario</t>
  </si>
  <si>
    <t>ndom</t>
  </si>
  <si>
    <t>ibru</t>
  </si>
  <si>
    <t>dred</t>
  </si>
  <si>
    <t>paho</t>
  </si>
  <si>
    <t>pase</t>
  </si>
  <si>
    <t>paco</t>
  </si>
  <si>
    <t>papre</t>
  </si>
  <si>
    <t>pavia</t>
  </si>
  <si>
    <t>paga</t>
  </si>
  <si>
    <t>patra</t>
  </si>
  <si>
    <t>potro</t>
  </si>
  <si>
    <t>cein</t>
  </si>
  <si>
    <t>peju</t>
  </si>
  <si>
    <t>apos</t>
  </si>
  <si>
    <t>apof</t>
  </si>
  <si>
    <t>apov</t>
  </si>
  <si>
    <t>vare</t>
  </si>
  <si>
    <t>El valor acumulado de los pagos o abonos en cuenta al exterior por consultoría</t>
  </si>
  <si>
    <t>DConcepto_F1007_V9</t>
  </si>
  <si>
    <t>Ingresos no constitutivos por dividendos y beneficios distribuidos por la ECE. Art. 893 E.T.</t>
  </si>
  <si>
    <t>Ingresos no constitutivos por contraprestación por la producción de obras cinematográficas. L. 1556/2012, art. 9 y D.R. 437/2013, art. 8</t>
  </si>
  <si>
    <t>Deducciones por atenciones a clientes, proveedores y trabajadores. E.T., art. 107-1, inciso 1.</t>
  </si>
  <si>
    <t>Deducciones por pagos salariales y prestacionales, provenientes de litigios. E.T., art. 107-1, inciso 2.</t>
  </si>
  <si>
    <t>Pagos a jurisdicciones no cooperantes, de baja o nula imposición y a entidades con regímenes preferentes. E.T., art. 124-2</t>
  </si>
  <si>
    <t>Deducción por depreciación. E.T., art. 128.</t>
  </si>
  <si>
    <t>Costo por depreciación</t>
  </si>
  <si>
    <t>Costo o deducción por obsolescencia. E.T., art. 129</t>
  </si>
  <si>
    <t>Deducción de inversiones. E.T., art. 142</t>
  </si>
  <si>
    <t>Deducción por amortización de activos intangibles. E.T., Art. 143 del E.T. (Modificado por el artículo 85 de la Ley 1819 de 2016)</t>
  </si>
  <si>
    <t>Amortización inversiones en exploración, desarrollo y construcción de minas, y yacimientos de petróleo y gas. E.T., art. 143-1, modificado L. 1819/2016, art. 86</t>
  </si>
  <si>
    <t>Pérdidas sufridas en actividades agropecuarias. E.T., art. 150</t>
  </si>
  <si>
    <t>Deducción por agotamiento en explotación de minas, gases distintos de hidrocarburos y depósitos naturales. E.T., art. 167</t>
  </si>
  <si>
    <t>E0130(34)</t>
  </si>
  <si>
    <t>DTiposDocTo</t>
  </si>
  <si>
    <t>|Concepto - Este campo debe ser numérico mayor o igual a 0, no utilice puntos(.), ni comas(,) - La longitud excede el maximo de 4 caracteres. - El código diligenciado no coincide con la tabla.|Tipo de documento - Este campo debe ser numérico mayor o igual a 0, no utilice puntos(.), ni comas(,) - La longitud excede el maximo de 2 caracteres. - El código diligenciado no coincide con la tabla.|Número identificación  - Este campo es obligatorio|Código dpto - Este campo debe ser numérico mayor o igual a 0, no utilice puntos(.), ni comas(,) - La longitud excede el maximo de 2 caracteres. - El código diligenciado no coincide con la tabla. - Esta casilla no debe diligenciarse si su pais de residencia es diferente a Colombia.|Código mcp - Este campo debe ser numérico mayor o igual a 0, no utilice puntos(.), ni comas(,) - La longitud excede el maximo de 3 caracteres. - Valor no valido para este campo - Esta casilla no debe diligenciarse si su pais de residencia es diferente a Colombia.|País de Residencia o domicilio - Este campo debe ser numérico mayor o igual a 0, no utilice puntos(.), ni comas(,) - La longitud excede el maximo de 4 caracteres. - El código diligenciado no coincide con la tabla.|Pago o abono en cuenta - Este campo es obligatorio|IVA mayor valor del costo o gasto - Este campo es obligatorio|Retención en la fuente practicada RENTA - Este campo es obligatorio|Retención en la fuente asumida RENTA - Este campo es obligatorio|Retención en la fuente practicada IVA Régimen común - Este campo es obligatorio|Retención en la fuente practicada IVA no domiciliados - Este campo es obligatorio</t>
  </si>
  <si>
    <t>E0300(5061)</t>
  </si>
  <si>
    <t>|Concepto - Este campo debe ser numérico mayor o igual a 0, no utilice puntos(.), ni comas(,) - La longitud excede el maximo de 4 caracteres. - El código diligenciado no coincide con la tabla.|Tipo de documento - Este campo es obligatorio|Número identificación  - El campo debe ser numérico, no utilice puntos(.), ni comas(,)|Dirección - Esta casilla no debe diligenciarse si su pais de residencia es diferente a Colombia.|Código dpto - Este campo debe ser numérico mayor o igual a 0, no utilice puntos(.), ni comas(,) - La longitud excede el maximo de 2 caracteres. - El código diligenciado no coincide con la tabla. - Esta casilla no debe diligenciarse si su pais de residencia es diferente a Colombia.|Código mcp - Este campo debe ser numérico mayor o igual a 0, no utilice puntos(.), ni comas(,) - La longitud excede el maximo de 3 caracteres. - Valor no valido para este campo - Esta casilla no debe diligenciarse si su pais de residencia es diferente a Colombia.|País de Residencia o domicilio - Este campo debe ser numérico mayor o igual a 0, no utilice puntos(.), ni comas(,) - La longitud excede el maximo de 4 caracteres. - El código diligenciado no coincide con la tabla.|Pago o abono en cuenta - Este campo es obligatorio|IVA mayor valor del costo o gasto - Este campo es obligatorio|Retención en la fuente practicada RENTA - Este campo es obligatorio|Retención en la fuente asumida RENTA - Este campo es obligatorio|Retención en la fuente practicada IVA Régimen común - Este campo es obligatorio|Retención en la fuente practicada IVA no domiciliados - Este campo es obligatorio</t>
  </si>
  <si>
    <t>E0311</t>
  </si>
  <si>
    <t>rentra</t>
  </si>
  <si>
    <t>E0130(37|38|39|40|41|42|43)</t>
  </si>
  <si>
    <t>Valor  acumulado  de  los  pagos  o  abonos  en  cuenta  al  exterior  por  asistencia  técnica</t>
  </si>
  <si>
    <t>Valor acumulado de los pagos o abonos en cuenta al exterior por marcas</t>
  </si>
  <si>
    <t>Valor acumulado de los pagos o abonos en cuenta al exterior por patentes</t>
  </si>
  <si>
    <t>valor acumulado de los pagos o abonos en cuenta al exterior por regalías</t>
  </si>
  <si>
    <t>Valor acumulado de los pagos o abonos en cuenta al exterior por servicios técnicos</t>
  </si>
  <si>
    <t>Gastos pagados por anticipado por Compras</t>
  </si>
  <si>
    <t>Gastos pagados por anticipado por Arrendamientos</t>
  </si>
  <si>
    <t>Gastos pagados por anticipado por intereses y rendimientos financieros</t>
  </si>
  <si>
    <t>Gastos pagados por anticipado por otros conceptos</t>
  </si>
  <si>
    <t>Viaticos</t>
  </si>
  <si>
    <t>Valor de los Aportes, Tasas y Contribuciones solicitado como deducción</t>
  </si>
  <si>
    <t>El  pago  o  abono  en cuenta  realizado  a  cada  uno  de  los  cooperados,  del  valor  del  Fondo  para revalorización de aportes</t>
  </si>
  <si>
    <t>|Denominación casilla - Este campo debe ser numérico mayor o igual a 0, no utilice puntos(.), ni comas(,) - La longitud excede el maximo de 2 caracteres. - El código diligenciado no coincide con la tabla.|Tipo de documento del beneficiario - La longitud excede el maximo de 20 caracteres. - El campo debe ser numérico, no utilice puntos(.), ni comas(,)|Otros nombres del beneficiario - Esta casilla no debe diligenciarse si su pais de residencia es diferente a Colombia.|Dirección del beneficiario - Este campo debe ser numérico mayor o igual a 0, no utilice puntos(.), ni comas(,) - La longitud excede el maximo de 2 caracteres. - El código diligenciado no coincide con la tabla. - Esta casilla no debe diligenciarse si su pais de residencia es diferente a Colombia.|Departamentodel beneficiario - Este campo debe ser numérico mayor o igual a 0, no utilice puntos(.), ni comas(,) - La longitud excede el maximo de 3 caracteres. - Valor no valido para este campo - Esta casilla no debe diligenciarse si su pais de residencia es diferente a Colombia.|Municipio del beneficiario - Este campo debe ser numérico mayor o igual a 0, no utilice puntos(.), ni comas(,) - La longitud excede el maximo de 4 caracteres. - El código diligenciado no coincide con la tabla.|País del Beneficiario - Este campo debe ser numérico mayor o igual a 0, no utilice puntos(.), ni comas(,) - La longitud excede el maximo de 18 caracteres.|Pagos por salarios - Este campo debe ser numérico mayor o igual a 0, no utilice puntos(.), ni comas(,)|Pagos por emolumentos eclesiásticos  - Este campo debe ser numérico mayor o igual a 0, no utilice puntos(.), ni comas(,) - La longitud excede el maximo de 18 caracteres.|Pagos por honorarios  - Este campo debe ser numérico mayor o igual a 0, no utilice puntos(.), ni comas(,) - La longitud excede el maximo de 18 caracteres.|Pagos por servicios - Este campo debe ser numérico mayor o igual a 0, no utilice puntos(.), ni comas(,) - La longitud excede el maximo de 18 caracteres.|Pagos por comisiones  - Este campo debe ser numérico mayor o igual a 0, no utilice puntos(.), ni comas(,) - La longitud excede el maximo de 18 caracteres.|Pagos por prestaciones sociales - Este campo debe ser numérico mayor o igual a 0, no utilice puntos(.), ni comas(,) - La longitud excede el maximo de 18 caracteres.|Pagos por viáticos - Este campo debe ser numérico mayor o igual a 0, no utilice puntos(.), ni comas(,)|Pagos por gastos de representación - Este campo debe ser numérico mayor o igual a 0, no utilice puntos(.), ni comas(,) - La longitud excede el maximo de 18 caracteres.|Pagos por compensaciones trabajo asociado cooperativo - Este campo debe ser numérico mayor o igual a 0, no utilice puntos(.), ni comas(,) - La longitud excede el maximo de 18 caracteres.|Otros pagos - Este campo debe ser numérico mayor o igual a 0, no utilice puntos(.), ni comas(,)|Pagos realizados con bonos electrónicos o de papel de servicio, cheques, tarjetas, vales, etc - Este campo debe ser numérico mayor o igual a 0, no utilice puntos(.), ni comas(,) - La longitud excede el maximo de 18 caracteres.|Cesantías e intereses Pagadas  Periodo - Este campo debe ser numérico mayor o igual a 0, no utilice puntos(.), ni comas(,) - La longitud excede el maximo de 18 caracteres.|Pensiones de jubilación, vejez o invalidez  - Este campo debe ser numérico mayor o igual a 0, no utilice puntos(.), ni comas(,) - La longitud excede el maximo de 18 caracteres.|Aportes obligatorios por salud  - Este campo debe ser numérico mayor o igual a 0, no utilice puntos(.), ni comas(,) - La longitud excede el maximo de 18 caracteres.|Aportes obligatorios a fondos de pensiones y solidaridad pensional  - Este campo debe ser numérico mayor o igual a 0, no utilice puntos(.), ni comas(,) - La longitud excede el maximo de 18 caracteres.|Aportes voluntarios a fondos de pensiones y cuentas AFC  - Este campo debe ser numérico mayor o igual a 0, no utilice puntos(.), ni comas(,) - La longitud excede el maximo de 18 caracteres.</t>
  </si>
  <si>
    <t>2278(V-1) - Compra de bonos electrónicos o papel de servicio, cheques o vales para beneficio de los trabajadores</t>
  </si>
  <si>
    <t>|Denominación casilla - Este campo es obligatorio|Tipo de documento del beneficiario - El campo debe ser numérico, no utilice puntos(.), ni comas(,)|Dirección del beneficiario - Este campo debe ser numérico mayor o igual a 0, no utilice puntos(.), ni comas(,) - La longitud excede el maximo de 2 caracteres. - El código diligenciado no coincide con la tabla.|Departamentodel beneficiario - Este campo debe ser numérico mayor o igual a 0, no utilice puntos(.), ni comas(,) - La longitud excede el maximo de 3 caracteres. - Valor no valido para este campo|Municipio del beneficiario - Este campo es obligatorio|País del Beneficiario - Este campo debe ser numérico mayor o igual a 0, no utilice puntos(.), ni comas(,) - La longitud excede el maximo de 18 caracteres.|Pagos por salarios - Este campo es obligatorio|Pagos por emolumentos eclesiásticos  - Este campo es obligatorio|Pagos por honorarios  - Este campo es obligatorio|Pagos por servicios - Este campo es obligatorio|Pagos por comisiones  - Este campo es obligatorio|Pagos por prestaciones sociales - Este campo es obligatorio|Pagos por viáticos - Este campo es obligatorio|Pagos por gastos de representación - Este campo es obligatorio|Pagos por compensaciones trabajo asociado cooperativo - Este campo es obligatorio|Otros pagos - Este campo es obligatorio|Pagos realizados con bonos electrónicos o de papel de servicio, cheques, tarjetas, vales, etc - Este campo es obligatorio|Cesantías e intereses Pagadas  Periodo - Este campo es obligatorio|Pensiones de jubilación, vejez o invalidez  - Este campo es obligatorio|Aportes obligatorios por salud  - Este campo es obligatorio|Aportes obligatorios a fondos de pensiones y solidaridad pensional  - Este campo es obligatorio|Aportes voluntarios a fondos de pensiones y cuentas AFC  - Este campo es obligatorio</t>
  </si>
  <si>
    <t>Tipo de informante</t>
  </si>
  <si>
    <t>Primer apellido del Informado</t>
  </si>
  <si>
    <t>Segundo apellido del Informado</t>
  </si>
  <si>
    <t>Primer nombre del Informado</t>
  </si>
  <si>
    <t>Otros nombres del Informado</t>
  </si>
  <si>
    <t>Fecha de nacimiento</t>
  </si>
  <si>
    <t>País de nacionalidad</t>
  </si>
  <si>
    <t>País de Residencia o domicilio Fiscal</t>
  </si>
  <si>
    <t>Fecha final como beneficiario efectivo</t>
  </si>
  <si>
    <t>D</t>
  </si>
  <si>
    <t>DTipoInfor</t>
  </si>
  <si>
    <t>Seleccione el tipo de informante</t>
  </si>
  <si>
    <t>Seleccione el tipo de documento del beneficiario efectivo que va a ser informado o reportado. Si la Persona o Entidad  del exterior, tiene Número, Código o Clave Fiscal, Utilice 42.</t>
  </si>
  <si>
    <t xml:space="preserve">Indique el número de identificación del beneficiario efectivo. </t>
  </si>
  <si>
    <t>Indique el primer apellido del beneficiario efectivo informado. Si es una persona jurídica, deje este espacio en blanco.</t>
  </si>
  <si>
    <t>Indique el segundo apellido del Beneficiario Efectivo informado. Si no tiene segundo apellido o es una persona jurídica, deje esta casilla en blanco.</t>
  </si>
  <si>
    <t>Indique el primer nombre del Beneficiario Efectivo informado. Si es una persona jurídica, deje este espacio en blanco.</t>
  </si>
  <si>
    <t>Indique el segundo nombre u otros nombres del Beneficiario Efectivo informado. Si no tiene más nombres o es una persona jurídica, deje este espacio en blanco.</t>
  </si>
  <si>
    <t>Informe la fecha de nacimiento utilice el formato AAAA- MM- DD</t>
  </si>
  <si>
    <t xml:space="preserve">Seleccione el codigo del pais de la nacionalidad del beneficiario efectivo.
</t>
  </si>
  <si>
    <t xml:space="preserve">Seleccione el codigo del pais de la residencia fiscal del beneficiario efectivo.
</t>
  </si>
  <si>
    <t>Informe la fecha de Final del beneficio efectivo,  utilice el formato AAAA- MM- DD</t>
  </si>
  <si>
    <t>bene</t>
  </si>
  <si>
    <t>tinfo</t>
  </si>
  <si>
    <t>fena</t>
  </si>
  <si>
    <t>paina</t>
  </si>
  <si>
    <t>paire</t>
  </si>
  <si>
    <t>fefi</t>
  </si>
  <si>
    <t>Sociedad nacional</t>
  </si>
  <si>
    <t>Establecimiento permanente de empresas del exterior</t>
  </si>
  <si>
    <t>Patrimonio autónomo</t>
  </si>
  <si>
    <t>Encargo fiduciario</t>
  </si>
  <si>
    <t>Mandatario</t>
  </si>
  <si>
    <t>Fondo de inversión colectiva</t>
  </si>
  <si>
    <t>Descuento tributario por donación a la Corporación General Gustavo Matamoros D’ Costa y demás fundaciones dedicadas a la defensa, protección de derechos humanos. E.T., art 126-2, inciso 1</t>
  </si>
  <si>
    <t>Descuento tributario por donación a organismos deportivos y recreativos o culturales personas jurídicas sin ánimo de lucro, E.T., art. 126-2, inciso 3.</t>
  </si>
  <si>
    <t>Descuento tributario por donaciones efectuadas para el apadrinamiento de parques naturales y conservación de bosques naturales. E.T., art. 126-5.</t>
  </si>
  <si>
    <t>51</t>
  </si>
  <si>
    <t>Número de Identificación del beneficiario</t>
  </si>
  <si>
    <t>Primer Apellido del beneficiario</t>
  </si>
  <si>
    <t>Segundo Apellido del beneficiario</t>
  </si>
  <si>
    <t>Primer Nombre del beneficiario</t>
  </si>
  <si>
    <t>Otros Nombres del beneficiario</t>
  </si>
  <si>
    <t>Departamento del beneficiario</t>
  </si>
  <si>
    <t xml:space="preserve">País del beneficiario </t>
  </si>
  <si>
    <t>Pagos por Salarios</t>
  </si>
  <si>
    <t>Pagos por emolumentos eclesiásticos</t>
  </si>
  <si>
    <t>Pagos por honorarios</t>
  </si>
  <si>
    <t>Pagos por comisiones</t>
  </si>
  <si>
    <t>Pagos realizados con bonos electrónicos o de papel de servicio, cheques, tarjetas, vales, etc.</t>
  </si>
  <si>
    <t>Pensiones de Jubilación, vejez o invalidez</t>
  </si>
  <si>
    <t>Aportes voluntarios a fondos de pensiones voluntarias</t>
  </si>
  <si>
    <t>Valor de las retenciones en la fuente por pagos de rentas de trabajo o pensiones</t>
  </si>
  <si>
    <t>|TIPO DE DOCUMENTO DEL BENEFICIARIO - Este campo debe ser numérico mayor o igual a 0, no utilice puntos(.), ni comas(,) - La longitud excede el maximo de 2 caracteres. - El código diligenciado no coincide con la tabla.|Número de Identificación del beneficiario - La longitud excede el maximo de 20 caracteres. - El campo debe ser numérico, no utilice puntos(.), ni comas(,)|Dirección del beneficiario - Esta casilla no debe diligenciarse si su pais de residencia es diferente a Colombia.|DEPARTAMENTO DEL BENEFICIARIO - Este campo debe ser numérico mayor o igual a 0, no utilice puntos(.), ni comas(,) - La longitud excede el maximo de 2 caracteres. - El código diligenciado no coincide con la tabla. - Esta casilla no debe diligenciarse si su pais de residencia es diferente a Colombia.|MUNICIPIO DEL BENEFICIARIO - Este campo debe ser numérico mayor o igual a 0, no utilice puntos(.), ni comas(,) - La longitud excede el maximo de 3 caracteres. - Valor no valido para este campo - Esta casilla no debe diligenciarse si su pais de residencia es diferente a Colombia.|PAÍS DEL BENEFICIARIO - Este campo debe ser numérico mayor o igual a 0, no utilice puntos(.), ni comas(,) - La longitud excede el maximo de 4 caracteres. - El código diligenciado no coincide con la tabla.|Pagos por Salarios - Este campo debe ser numérico mayor o igual a 0, no utilice puntos(.), ni comas(,)|Pagos por emolumentos eclesiásticos - Este campo debe ser numérico mayor o igual a 0, no utilice puntos(.), ni comas(,) - La longitud excede el maximo de 18 caracteres.|Pagos por honorarios - Este campo debe ser numérico mayor o igual a 0, no utilice puntos(.), ni comas(,) - La longitud excede el maximo de 18 caracteres.|Pagos por servicios - Este campo debe ser numérico mayor o igual a 0, no utilice puntos(.), ni comas(,) - La longitud excede el maximo de 18 caracteres.|Pagos por comisiones - Este campo debe ser numérico mayor o igual a 0, no utilice puntos(.), ni comas(,) - La longitud excede el maximo de 18 caracteres.|Pagos por prestaciones sociales - Este campo debe ser numérico mayor o igual a 0, no utilice puntos(.), ni comas(,) - La longitud excede el maximo de 18 caracteres.|Pagos por viáticos - Este campo debe ser numérico mayor o igual a 0, no utilice puntos(.), ni comas(,)|Pagos por gastos de representación - Este campo debe ser numérico mayor o igual a 0, no utilice puntos(.), ni comas(,) - La longitud excede el maximo de 18 caracteres.|Pagos por compensaciones trabajo asociado cooperativo - Este campo debe ser numérico mayor o igual a 0, no utilice puntos(.), ni comas(,) - La longitud excede el maximo de 18 caracteres.|Otros pagos - Este campo debe ser numérico mayor o igual a 0, no utilice puntos(.), ni comas(,)|Pagos realizados con bonos electrónicos o de papel de servicio. cheques. tarjetas. vales. etc. - Este campo debe ser numérico mayor o igual a 0, no utilice puntos(.), ni comas(,) - La longitud excede el maximo de 18 caracteres.|Cesantías e intereses de cesantías efectivamente pagadas. consignadas o reconocidas en el periodo - Este campo debe ser numérico mayor o igual a 0, no utilice puntos(.), ni comas(,) - La longitud excede el maximo de 18 caracteres.|Pensiones de Jubilación. vejez o invalidez - Este campo debe ser numérico mayor o igual a 0, no utilice puntos(.), ni comas(,) - La longitud excede el maximo de 18 caracteres.|Aportes Obligatorios por Salud - Este campo debe ser numérico mayor o igual a 0, no utilice puntos(.), ni comas(,) - La longitud excede el maximo de 18 caracteres.|Aportes obligatorios a fondos de pensiones y solidaridad pensional y Aportes voluntarios al - RAIS - Este campo debe ser numérico mayor o igual a 0, no utilice puntos(.), ni comas(,) - La longitud excede el maximo de 18 caracteres.|Aportes voluntarios a fondos de pensiones voluntarias - Este campo debe ser numérico mayor o igual a 0, no utilice puntos(.), ni comas(,) - La longitud excede el maximo de 18 caracteres.|Aportes a cuentas AFC. - La longitud excede el maximo de 0 caracteres.|Valor de las retenciones en la fuente por pagos de rentas de trabajo o pensiones - Este campo debe ser numérico mayor o igual a 0, no utilice puntos(.), ni comas(,) - La longitud excede el maximo de 18 caracteres.</t>
  </si>
  <si>
    <t>apafc</t>
  </si>
  <si>
    <t>|Tipo de documento del beneficiario - Este campo debe ser numérico mayor o igual a 0, no utilice puntos(.), ni comas(,) - El código diligenciado no coincide con la tabla.|Número de Identificación del beneficiario - El campo debe ser numérico, no utilice puntos(.), ni comas(,)|Dirección del beneficiario - Esta casilla no debe diligenciarse si su pais de residencia es diferente a Colombia.|Departamento del beneficiario - Este campo debe ser numérico mayor o igual a 0, no utilice puntos(.), ni comas(,) - El código diligenciado no coincide con la tabla. - Esta casilla no debe diligenciarse si su pais de residencia es diferente a Colombia.|Municipio del beneficiario - Este campo debe ser numérico mayor o igual a 0, no utilice puntos(.), ni comas(,) - Valor no valido para este campo - Esta casilla no debe diligenciarse si su pais de residencia es diferente a Colombia.|País del beneficiario  - Este campo debe ser numérico mayor o igual a 0, no utilice puntos(.), ni comas(,) - El código diligenciado no coincide con la tabla.|Pagos por Salarios - Este campo debe ser numérico mayor o igual a 0, no utilice puntos(.), ni comas(,)|Pagos por emolumentos eclesiásticos - Este campo debe ser numérico mayor o igual a 0, no utilice puntos(.), ni comas(,)|Pagos por honorarios - Este campo debe ser numérico mayor o igual a 0, no utilice puntos(.), ni comas(,)|Pagos por servicios - Este campo debe ser numérico mayor o igual a 0, no utilice puntos(.), ni comas(,)|Pagos por comisiones - Este campo debe ser numérico mayor o igual a 0, no utilice puntos(.), ni comas(,)|Pagos por prestaciones sociales - Este campo debe ser numérico mayor o igual a 0, no utilice puntos(.), ni comas(,)|Pagos por viáticos - Este campo debe ser numérico mayor o igual a 0, no utilice puntos(.), ni comas(,)|Pagos por gastos de representación - Este campo debe ser numérico mayor o igual a 0, no utilice puntos(.), ni comas(,)|Pagos por compensaciones trabajo asociado cooperativo - Este campo debe ser numérico mayor o igual a 0, no utilice puntos(.), ni comas(,)|Otros pagos - Este campo debe ser numérico mayor o igual a 0, no utilice puntos(.), ni comas(,)|Pagos realizados con bonos electrónicos o de papel de servicio, cheques, tarjetas, vales, etc. - Este campo debe ser numérico mayor o igual a 0, no utilice puntos(.), ni comas(,)|Cesantías e intereses de cesantías efectivamente pagadas, consignadas o reconocidas en el periodo - Este campo debe ser numérico mayor o igual a 0, no utilice puntos(.), ni comas(,)|Pensiones de Jubilación, vejez o invalidez - Este campo debe ser numérico mayor o igual a 0, no utilice puntos(.), ni comas(,)|Aportes Obligatorios por Salud - Este campo debe ser numérico mayor o igual a 0, no utilice puntos(.), ni comas(,)|Aportes obligatorios a fondos de pensiones y solidaridad pensional y Aportes voluntarios al - RAIS - Este campo debe ser numérico mayor o igual a 0, no utilice puntos(.), ni comas(,)|Aportes voluntarios a fondos de pensiones voluntarias - Este campo debe ser numérico mayor o igual a 0, no utilice puntos(.), ni comas(,)|Aportes a cuentas AFC. - Este campo debe ser numérico mayor o igual a 0, no utilice puntos(.), ni comas(,)|Valor de las retenciones en la fuente por pagos de rentas de trabajo o pensiones - Este campo debe ser numérico mayor o igual a 0, no utilice puntos(.), ni comas(,)</t>
  </si>
  <si>
    <t>|Tipo de documento del beneficiario - El código diligenciado no coincide con la tabla.|Dirección del beneficiario - Esta casilla no debe diligenciarse si su pais de residencia es diferente a Colombia.|Departamento del beneficiario - El código diligenciado no coincide con la tabla. - Esta casilla no debe diligenciarse si su pais de residencia es diferente a Colombia.|Municipio del beneficiario - Valor no valido para este campo - Esta casilla no debe diligenciarse si su pais de residencia es diferente a Colombia.|País del beneficiario  - El código diligenciado no coincide con la tabla.</t>
  </si>
  <si>
    <t>Rentas exentas por aportes voluntarios a los fondos de pensiones. E.T. art. 126-1, inc. 2</t>
  </si>
  <si>
    <t>Rentas exentas por los ahorros a largo plazo para el fomento de la construcción. E.T., art. 126-4.</t>
  </si>
  <si>
    <t>Rentas exentas prestaciones provenientes de un fondo de pensiones. E.T. art. 207.</t>
  </si>
  <si>
    <t xml:space="preserve">Rentas exentas de los industriales de la cinematografía, personas naturales. L. 397/1997, art. 46. </t>
  </si>
  <si>
    <t>Deducción en la declaración de renta por las inversiones realizadas en activos fijos reales productivos. E.T., Art. 158-3.</t>
  </si>
  <si>
    <t>Deducción por pagos efectuados a la casa matriz. E.T., art. 124.</t>
  </si>
  <si>
    <t>Costo en la enajenación de activos fijos poseídos por menos de dos años. E.T., art. 179.</t>
  </si>
  <si>
    <t>Deducción por agotamiento en explotación de hidrocarburos, E.T., art. 161.</t>
  </si>
  <si>
    <t>Deducción por protección, mantenimiento y conservación muebles e inmuebles de interés cultural, L. 1185/2008, art. 14.</t>
  </si>
  <si>
    <t>Deducción por donaciones del sector privado en la red nacional de bibliotecas públicas y biblioteca nacional. E.T., art 125. Modificado. L. 1819/2016, art. 75.</t>
  </si>
  <si>
    <t>Deducción por las inversiones realizadas en librerías. L. 98/1993, art. 30.</t>
  </si>
  <si>
    <t>Costo o deducción por contratos de leasing. E.T., art. 127-1.</t>
  </si>
  <si>
    <t>Deducción por deudas manifiestamente pérdidas o sin valor. E.T., art. 146.</t>
  </si>
  <si>
    <t>Deducción por pérdida de activos. E.T. art. 148.</t>
  </si>
  <si>
    <t>Deducción de contribuciones a fondos de pensiones de jubilación e invalidez y fondos de cesantías. E.T. Art. 126-1, modificado L. 1819/2016, art. 15.</t>
  </si>
  <si>
    <t>Deducción por concepto de aportes a cesantías por los trabajadores independientes. E.T., art- 126-1, inciso 6.</t>
  </si>
  <si>
    <t>Costo o deducción por apoyo de sostenimiento mensual de los trabajadores contratados como aprendices. L.115/1994, art. 189.</t>
  </si>
  <si>
    <t>Costo o deducción por salarios pagados, durante el cautiverio, a sus empleados víctimas de secuestros. L. 986/2005, art. 21.</t>
  </si>
  <si>
    <t>Deducción por aumento en la reserva técnica de FOGAFIN Y FOGACOOP. E.T., art. 19-3.</t>
  </si>
  <si>
    <t>Deducción del 100% por inversiones en infraestructura para la realización de espectáculos públicos. Art. 4 L. 1493/11.</t>
  </si>
  <si>
    <t>Deducción por depreciación de maquinarias, equipos y obras civiles de proyectos de fuentes de energía no convencionales. Art. 14 L. 1715/2014</t>
  </si>
  <si>
    <t>Costos y deducciones fiscales no reconocidas contablemente (diferencias temporarias), E.T., art. 59 y 105, num.1.</t>
  </si>
  <si>
    <t>Deducción por inversiones en evaluación y exploración de recursos naturales no renovables. E.T., Art.159, modificado L. 1819/2016, art. 92.</t>
  </si>
  <si>
    <t>Exclusión de IVA por venta de materias primas destinadas a la producción de vacunas. Num 2 Art. 424 E.T.</t>
  </si>
  <si>
    <t>E0130(37|38|39|40|41)</t>
  </si>
  <si>
    <t>pasa</t>
  </si>
  <si>
    <t>paec</t>
  </si>
  <si>
    <t>Compra de activos movibles (E.T.Art 60)</t>
  </si>
  <si>
    <t>Compra de Activos Fijos (E.T. Art 60)</t>
  </si>
  <si>
    <t xml:space="preserve">Compra de activos fijos reales productivos sobre los cuales solicitó deducción, art. 158-3 E.T. El valor acumulado pagado o abonado en cuenta
</t>
  </si>
  <si>
    <t>Pagos o abonos en cuenta efectuado a las empresas promotoras de salud EPS y los aportes al Sistema de Riesgos Laborales, incluidos los aportes del trabajador</t>
  </si>
  <si>
    <t>Pagos  o abonos  en  cuenta  por concepto de aportes obligatorios para pensiones efectuados a los Fondos de Pensiones, incluidos los aportes del trabajador</t>
  </si>
  <si>
    <t>Donaciones en dinero efectuadas a las entidades señaladas en los artículos 125, 125-4,126-2 y 158-1 del Estatuto Tributario y la establecida en el artículo 16 de la Ley 814 de 2003, y demás que determine la ley</t>
  </si>
  <si>
    <t xml:space="preserve">Gastos pagados por anticipado por Honorarios </t>
  </si>
  <si>
    <t>Gastos pagados por anticipado por Comisiones</t>
  </si>
  <si>
    <t>Gastos pagados por anticipado por Servicios</t>
  </si>
  <si>
    <t>Importe de los siniestros por lucro cesante pagados o abonados en cuenta</t>
  </si>
  <si>
    <t>Importe de los siniestros por daño emergente pagados o abonados en cuenta</t>
  </si>
  <si>
    <t>Gastos de representacion</t>
  </si>
  <si>
    <t>Redención de inversiones en lo que corresponde al reembolso del capital por titulos de capitalizacion</t>
  </si>
  <si>
    <t>Participaciones o dividendos pagados o abonados en cuenta en calidad de exigibles correspondientes a 2016 y anteriores, parágrafo 2 artículo 49 E.T.</t>
  </si>
  <si>
    <t>Participaciones o dividendos pagados o abonados en cuenta en calidad de exigibles correspondientes a 2016 y anteriores, numeral 3 del artículo 49 E.T.</t>
  </si>
  <si>
    <t>Participaciones o dividendos pagados o abonados en cuenta en calidad de exigibles correspondientes a 2017 y siguientes, parágrafo 2 artículo 49 E.T.</t>
  </si>
  <si>
    <t>Participaciones o dividendos pagados o abonados en cuenta en calidad de exigibles correspondientes a 2017 y siguientes, numeral 3 del artículo 49 E.T.</t>
  </si>
  <si>
    <t>El importe de los siniestros por seguros de vida pagados o abonados en cuenta</t>
  </si>
  <si>
    <t>Importe de las primas de reaseguros pagados o abonados en cuenta</t>
  </si>
  <si>
    <t>Valor total del saldo fiscal del deterioro de cartera, identificándolo con el NIT del deudor</t>
  </si>
  <si>
    <t>Saldo de los pasivos con compañías vinculadas accionistas y socios</t>
  </si>
  <si>
    <t>Saldo de los pasivos por impuestos, gravámenes y tasas</t>
  </si>
  <si>
    <t>Saldo de las obligaciones financieras</t>
  </si>
  <si>
    <t>Rentas exentas por la utilidad en la enajenación de predios destinados a fines de utilidad pública. Num 9 Art. 207-2 E.T. Sentencia C-083 del 2018</t>
  </si>
  <si>
    <t>Costo o deducción por aportes al Instituto Colombiano de Bienestar Familiar, (ICBF). E.T., art. 114.</t>
  </si>
  <si>
    <t>Costo o deducción por aportes al Servicio Nacional de Aprendizaje, (SENA). E.T., art. 114.</t>
  </si>
  <si>
    <t>Saldo a 31 de Diciembre de las cuentas corrientes y/o ahorro que posea en el país</t>
  </si>
  <si>
    <t>Valor total del saldo de las cuentas corrientes y/o ahorro poseídas en el exterior</t>
  </si>
  <si>
    <t>Valor Patrimonial de los Bonos</t>
  </si>
  <si>
    <t>Valor Patrimonial de los Certificados de Depósito</t>
  </si>
  <si>
    <t>Valor Patrimonial de los Títulos</t>
  </si>
  <si>
    <t xml:space="preserve">Valor Patrimonial de los Derechos Fiduciarios </t>
  </si>
  <si>
    <t>Valor Patrimonial de las Demás Inversiones Poseídas</t>
  </si>
  <si>
    <t>Valor Patrimonial de las Acciones o Aportes poseidos a 31 de Diciembre</t>
  </si>
  <si>
    <t>Ingresos no constitutivos por dividendos y participaciones. E.T., art. 48. (Modificado. L. 1819/2016, art. 2).</t>
  </si>
  <si>
    <t>Ingresos no constitutivos por la utilidad en enajenación de acciones. E.T., art. 36-1, incisos 2 y 3.</t>
  </si>
  <si>
    <t>Ingresos no constitutivos por utilidades provenientes de la negociación de derivados. E.T., art. 36-1, inciso 4.</t>
  </si>
  <si>
    <t xml:space="preserve">Ingresos no constitutivos por los aportes de entidades estatales, sobretasas e impuestos para financiamiento de sistemas de servicio público de transporte masivo de pasajeros. E.T., art. 53. </t>
  </si>
  <si>
    <t xml:space="preserve">Ingresos no constitutivos percibidos por las organizaciones regionales de televisión y audiovisuales provenientes de la Comisión Nacional de Televisión. L. 488/98, art. 40. </t>
  </si>
  <si>
    <t>Ingresos no constitutivos provenientes del Incentivo a la Capitalización Rural, (ICR). E.T., art. 52.</t>
  </si>
  <si>
    <t>Ingresos no constitutivos por la utilidad en la enajenación voluntaria de bienes expropiados. L. 388/97, art. 67, par. 2</t>
  </si>
  <si>
    <t xml:space="preserve">Ingresos no constitutivos por donaciones recibidas para partidos, movimientos y campañas políticas. E.T., Art. 47-1. </t>
  </si>
  <si>
    <t>Ingresos no constitutivos recibidos por el contribuyente para ser destinados al desarrollo de proyectos calificados como de carácter científico, tecnológico o de inversión. Art. 57-2 E.T.</t>
  </si>
  <si>
    <t>Ingresos no constitutivos por componente inflacionario o mantenimiento de valor de títulos emitidos en proceso de titularización de cartera hipotecaria. L. 546/1999, art. 16, inciso 4.</t>
  </si>
  <si>
    <t>Ingresos no constitutivos por enajenación de inmuebles. L 9/1989, art. 15, modificado por la L. 3 de 1991, art. 35.</t>
  </si>
  <si>
    <t>Ingresos no constitutivos por apoyos económicos entregados por el Estado o financiados con recursos públicos. Art. 46, modificado por L. 1819/2016, art. 11.</t>
  </si>
  <si>
    <t xml:space="preserve">Renta exenta por venta energía eléctrica generada con base en energía eólica, biomasa o residuos agrícolas, solar, geotérmica o de los mares. Art.235-2 numeral 3.
</t>
  </si>
  <si>
    <t>Renta exenta por prestación de servicio de transporte fluvial con embarcaciones y planchones de bajo calado Art. 235-2 numeral 6.</t>
  </si>
  <si>
    <t xml:space="preserve">Rentas exentas por aplicación de algún convenio para evitar la doble tributación. </t>
  </si>
  <si>
    <t>Renta exenta por creaciones literarias dela economía naranja contenidas en el artículo 28 de la Ley 98 de 1993. Art. 235-2 numeral 8.</t>
  </si>
  <si>
    <t xml:space="preserve">Rentas exentas por Intereses, comisiones y pagos por deuda pública externa, E.T. art. 218 E.T.  </t>
  </si>
  <si>
    <t>Rentas exentas por servicios prestados en hoteles nuevos. E.T., Art. 207-2, Num 3 Sentencia C 235 del 29 de mayo de 2019</t>
  </si>
  <si>
    <t>Rentas exentas por servicios prestados en hoteles remodelado y/o ampliados. E.T., Art. 207-2 E.T, Num. 4. Sentencia C 235 del 29 de mayo de 2019</t>
  </si>
  <si>
    <t xml:space="preserve">Rentas exentas del beneficio neto o excedente para las entidades sin ánimo de lucro. E.T., art 358 E.T. </t>
  </si>
  <si>
    <t>Renta exenta pago principal y demás rendimientos generados en actividades financieras por parte de entidades gubernamentales de carácter financiero y de cooperación para el desarrollo. E.T., art. 207-2, numeral 12.</t>
  </si>
  <si>
    <t>Renta exenta por la utilidad en la enajenación de predios destinados al desarrollo de proyectos de vivienda interés social y/o prioritario. Art. 235-2 numeral 4, literal a)</t>
  </si>
  <si>
    <t>Renta exenta por la utilidad en la primera enajenación de viviendas de interés social y/o prioritario. E.T., art. 235-2, numeral 4, literal b).</t>
  </si>
  <si>
    <t>Renta exenta de que trata L. 546/1999, art. 16. Modificado. L. 964/2005 asociados a proyectos de vivienda de interés y prioritario. E.T., art. 235-2, numeral 4, literal d).</t>
  </si>
  <si>
    <t>Renta exenta por rendimientos financieros provenientes de créditos para adquisición de vivienda de interés social y/o prioritario. E.T., art. 235-2, numeral 4 literal e)</t>
  </si>
  <si>
    <t>Renta exenta por los rendimientos generados por la reserva de estabilización que constituyen las entidades administradoras de fondos de pensiones y cesantías. Art. 101 de la Ley 100 de 1993.  Art. 235-2 numeral 9.</t>
  </si>
  <si>
    <t xml:space="preserve">Renta exenta. Incentivo tributario para empresas de economía naranja E.T., Art. 235-2 numeral 1, E.T. </t>
  </si>
  <si>
    <t>Renta exenta. Incentivo tributario para el desarrollo del campo colombiano E.T., Art. 235-2 numeral 2, E.T.</t>
  </si>
  <si>
    <t xml:space="preserve">Costo o deducción por salarios, prestaciones sociales y demás pagos laborales. No debe contener los valores especificados en otros conceptos.
</t>
  </si>
  <si>
    <t>Deducción del gravamen a los movimientos financieros. E.T., art. 115.</t>
  </si>
  <si>
    <t>Deducción por donación o inversión en producción cinematográfica. L. 814/2003, art. 16.</t>
  </si>
  <si>
    <t>Deducción por la inversión realizada en centros de reclusión. L.633/2000, art.98</t>
  </si>
  <si>
    <t>Costo o deducción de intereses. E.T., art. 117. No debe contener los valores especificados en el concepto 8236.</t>
  </si>
  <si>
    <t>Deducción de la provisión de cartera de créditos y provisión de coeficiente de riesgo, provisiones realizadas durante el respectivo año gravable sobre bienes recibidos en dación en pago y sobre contratos de leasing. E.T., art.145, par.1. (Modificado. L. 1819/2016, art. 87).</t>
  </si>
  <si>
    <t xml:space="preserve">Deducción por concepto de cesantías pagadas, E.T., art. 109. No debe contener los valores especificados en los conceptos 8248, 8250, 8263 y 8271. </t>
  </si>
  <si>
    <t>Deducción por salarios, prestaciones sociales y demás pagos laborales, pagados a viudas y huérfanos de miembros de las Fuerzas Armadas muertos en combate, secuestrados o desaparecidos. Art. 108-1 del E.T.</t>
  </si>
  <si>
    <t xml:space="preserve">Costo o deducción por pagos a terceros por concepto de alimentación del trabajador y su familia o suministro de alimentación para los mismos. </t>
  </si>
  <si>
    <t>Costo o deducción por el pago de estudios a trabajadores en instituciones de educación superior. L. 30/1992, art. 124</t>
  </si>
  <si>
    <t>Deducción por factor especial de agotamiento en explotación de hidrocarburos, E.T. art. 166.</t>
  </si>
  <si>
    <t>Deducción de la provisión para el pago de futuras pensiones.  E.T., art. 112.</t>
  </si>
  <si>
    <t xml:space="preserve">Costo o deducción por salarios y prestaciones sociales a trabajadores con discapacidad no inferior al 25%. L.361/1997, art. 31. </t>
  </si>
  <si>
    <t>Deducción por salarios y prestaciones sociales pagados a mujeres víctimas de violencia comprobada. L. 1257/2008, art. 23.</t>
  </si>
  <si>
    <t>Deducción por inversiones en jardines botánicos. L. 299/1996, art. 12</t>
  </si>
  <si>
    <t>Deducción por inversiones en fuentes de energía no convencional. L.1715/2014, art. 11.</t>
  </si>
  <si>
    <t>Deducción de cesantías consolidadas. E.T., art.110. No debe contener los valores especificados en otros conceptos.</t>
  </si>
  <si>
    <t>Deducción por pago impuesto al carbono, como mayor valor del costo del bien. L. 1819/2016, Art. 222, parágrafo 2. Sujeto pasivo del impuesto</t>
  </si>
  <si>
    <t xml:space="preserve">Deducción por pagos efectuados a las empresas promotoras de salud EPS y los aportes al Sistema de Riesgos Laborales. </t>
  </si>
  <si>
    <t xml:space="preserve">Deducciones por contribución a educación destinados a programas de becas de estudios totales o parciales. E.T., art. 107-2 literal a) </t>
  </si>
  <si>
    <t>Deducciones por contribución a educación destinados a programas o centros de atención, estimulación y desarrollo integral. E.T., art. 107-2 literal b)</t>
  </si>
  <si>
    <t>Deducciones por contribución a educación por aportes a instituciones de educación básica-primaria y secundaria y media reconocidas por el Ministerio de Educación y educación técnica, tecnológica y educación superior. E.T., art. 107-2 literal c)</t>
  </si>
  <si>
    <t>Exclusión de IVA por venta de materias primas químicas con destinación específica. E.T., art. 424, num. 1.</t>
  </si>
  <si>
    <t>Exclusión de IVA por venta de computadores personales. E.T., art. 424, num. 3, modificado L.1819/2016, art.175, num. 5.</t>
  </si>
  <si>
    <t xml:space="preserve">Exclusión de IVA por venta de anticonceptivos femeninos. E.T., art.424, num.4. </t>
  </si>
  <si>
    <t xml:space="preserve">Exclusión de IVA por venta de equipos, entre otros, para construcción, instalación, montaje y operación de sistemas de control y monitoreo ambiental. E.T., art. 424, num. 7. </t>
  </si>
  <si>
    <t xml:space="preserve">Exclusiones de IVA por venta de objetos con interés artístico, cultural e histórico. E.T., art. 424, num. 13, modificado L. 1819/2016, art. 175, num. 11  </t>
  </si>
  <si>
    <t>Exclusiones de IVA en la venta de pólizas de seguros de carácter individual. E.T., art. 427. E.T.</t>
  </si>
  <si>
    <t>Exclusión de IVA por venta de servicios médicos odontológicos, entre otros. E.T., art. 476, num. 1.  Art. 476 E.T.</t>
  </si>
  <si>
    <t>Exclusión de IVA por venta de servicios de transporte. E.T., art. 476, num. 9.</t>
  </si>
  <si>
    <t>Exclusión de IVA en venta de servicios públicos. E.T., art. 476, numerales 11, 12, 13.</t>
  </si>
  <si>
    <t>Exclusión de IVA en venta de servicio de arrendamiento. E.T., art. 476, num. 15.</t>
  </si>
  <si>
    <t>Exclusión de IVA en venta de servicios de educación. E.T., art. 476, num.5</t>
  </si>
  <si>
    <t>Exclusión de IVA en venta de planes obligatorios de salud, ahorro individual, riesgos laborales y servicios de seguros y reaseguros. E.T., art. 476, num. 3.</t>
  </si>
  <si>
    <t>Exclusión de IVA en servicios de promoción y fomento deportivo. E.T., art. 476, num.  29.</t>
  </si>
  <si>
    <t>Exclusión de IVA comisiones pagadas en procesos de titularización de activos. E.T., art. 476, num. 22</t>
  </si>
  <si>
    <t>Exclusión de IVA en servicios funerarios, cremación, inhumación y exhumación E.T., art. 476, num. 19.</t>
  </si>
  <si>
    <t xml:space="preserve">Exclusión de IVA en servicios de conexión y acceso a Internet estrato 3. E.T., art. 476, num 7. </t>
  </si>
  <si>
    <t>Exclusión de IVA en comisiones percibidas por utilización de tarjetas crédito y débito. E.T., art. 476, num. 28</t>
  </si>
  <si>
    <t xml:space="preserve">Exclusión de IVA en servicios de alimentación contratados con recursos públicos y destinados al sistema penitenciario, de asistencia social y escuelas de educación pública. E.T., art. 476, num. 14. </t>
  </si>
  <si>
    <t>Exclusión de IVA en publicidad a través de periódicos y medios regionales. E.T., art. 476, num. 31</t>
  </si>
  <si>
    <t xml:space="preserve">Exclusión de IVA en el territorio intendencia de San Andrés y Providencia. E.T., art. 423. </t>
  </si>
  <si>
    <t>Exclusión de IVA en compraventa de maquinaria y equipos registrados en el registro nacional de reducción de emisiones de gases efecto invernadero. E.T., art. 424, num. 16, adicionado L. 1819/2016, art. 175, num. 16.</t>
  </si>
  <si>
    <t>Exclusión de IVA en el petróleo crudo recibido por la Agencia Nacional de Hidrocarburos por regalías para su respectiva monetización. E.T., art. 424, parágrafo, adicionado L. 1819/2016, art. 175.</t>
  </si>
  <si>
    <t>Exclusión de IVA en los servicios de educación virtual para el desarrollo de contenidos digitales. E.T., art. 476, num. 6, adicionado por L. 1819/2016 art. 187.</t>
  </si>
  <si>
    <t>Exclusión de IVA en suministro de páginas web, servidores, computadora en la nube y mantenimiento a distancia. E.T., art. 476, num. 21, adicionado por L. 1819/2016 art. 187.</t>
  </si>
  <si>
    <t>Exclusión de IVA en adquisición de licencias de software para el desarrollo comercial de contenidos digitales. E.T., art. 476, num. 20, adicionado por L. 1819/2016 art. 187.</t>
  </si>
  <si>
    <t>Exclusión de IVA en servicios de reparación y mantenimiento de naves y artefactos marítimos y fluviales. E.T., art. 476, num. 30, adicionado por L. 1819/2016 art. 187.</t>
  </si>
  <si>
    <t>Tarifa del 5% venta de servicios de almacenamiento y comisiones productos agrícolas. E.T., art. 468-3, num. 1,</t>
  </si>
  <si>
    <t>Tarifa del 5% por venta de seguro agropecuario. E.T., art. 468-3, num. 2.</t>
  </si>
  <si>
    <t>Tarifa del 5% por venta de servicios prestados mediante entidades del Num. 1 Art. 19 E.T., con discapacidad. E.T., art. 468-3, num. 4, modificado por L. 1819/2016, art. 186.</t>
  </si>
  <si>
    <t>Tarifa de 5% en venta de servicios de medicina prepagada y pólizas relacionadas. E.T., art. 468-3, num. 3,</t>
  </si>
  <si>
    <t>Tarifa del 5% en las neveras nuevas para sustitución, sujetas al reglamento técnico de etiquetado (RETIQ). E.T., art. 468-1, num. 3, adicionado L. 1819/2016, art. 185, num.3.</t>
  </si>
  <si>
    <t>Tarifa del 5%.  El ingreso al productor en la venta de Gasolina y ACPM. E.T. Numeral 4 art. 468-1 del Art. 174 Ley 1955 de 2019.</t>
  </si>
  <si>
    <t xml:space="preserve">Exención de IVA en venta de alcohol carburante. E.T., art. 477, num. 1. </t>
  </si>
  <si>
    <t>Exención de IVA venta de libros y revistas de carácter científico y cultural. E.T., art. 478.</t>
  </si>
  <si>
    <t>Exención de IVA por cuadernos subpartida 48.20.20.00.00, diarios, publicaciones periódicas, impresos, demás subpartida 49.02. E.T., art. 481, lit. f.</t>
  </si>
  <si>
    <t>Exención de IVA por servicio de conexión estrato 1 y 2. E.T., art. 481, lit. h.</t>
  </si>
  <si>
    <t>Exención de IVA en venta de municiones y material de guerra y elementos pertenecientes a Fuerzas Militares y Policía Nacional. E.T., art. 477, num. 3.</t>
  </si>
  <si>
    <t xml:space="preserve">Ingresos no constitutivos por las indemnizaciones en virtud de seguros de daño. E.T., art. 45. </t>
  </si>
  <si>
    <t xml:space="preserve">Ingresos no constitutivos por las indemnizaciones por destrucción o renovación de cultivos, y por control de plagas. E.T., art. 46-1.  </t>
  </si>
  <si>
    <t xml:space="preserve">Ingresos no constitutivos por la liberación de la reserva de que trata el numeral 12 del artículo Art. 290 E.T., Reserva de que trataba el 130 E.T.    </t>
  </si>
  <si>
    <t>Ingresos no constitutivos por la retribución como recompensa. E.T., art. 42.</t>
  </si>
  <si>
    <t>Ingresos no constitutivos por distribución de utilidades por liquidación de sociedades limitadas. E.T., art. 51.</t>
  </si>
  <si>
    <t xml:space="preserve">Ingresos no constitutivos por la utilidad en procesos de capitalización. L. 789/2002, art. 44. </t>
  </si>
  <si>
    <t xml:space="preserve">Ingresos no constitutivos recursos administrados por Fogafin. E.T., art. 19-3, inciso 1. </t>
  </si>
  <si>
    <t xml:space="preserve">Ingresos no constitutivos por gananciales. E.T., art. 47. </t>
  </si>
  <si>
    <t xml:space="preserve">Ingresos no constitutivos por capitalización de utilidades en ajustes por inflación o componente inflacionario. Art. 50 E.T. </t>
  </si>
  <si>
    <t xml:space="preserve">Ingresos no constitutivos remuneración labores de carácter científico, tecnológico o innovación. E.T., art. 57 -2. </t>
  </si>
  <si>
    <t xml:space="preserve">Ingresos no constitutivos por apoyos económicos entregados como capital semilla. L. 1429/10, art. 16. </t>
  </si>
  <si>
    <t xml:space="preserve">Ingresos no constitutivos por recursos recibidos por aportes de la nación a entidades públicas en liquidación. L. 633/2000, art. 77. </t>
  </si>
  <si>
    <t>Ingresos no constitutivos por rentas o ganancias ocasionales por enajenación de acciones o participaciones en la ECE. Inc. 2, Art. 893 E.T.</t>
  </si>
  <si>
    <t xml:space="preserve">Ingresos no constitutivos por Certificados de Incentivo Forestal. L. 139/1994, art. 8, literal c). </t>
  </si>
  <si>
    <t>Ingresos no constitutivos por premios obtenidos en virtud del Premio Fiscal que trata el art. 618-1 del E.T.</t>
  </si>
  <si>
    <t>Ingresos no constitutivos por donaciones Protocolo Montreal.L.488/1998, art. 32.</t>
  </si>
  <si>
    <t>Ingreso no constitutivo por utilidades repartidas a través de acciones a trabajadores de sociedades de Beneficio de Interés Colectivo – BIC Art. 44 Ley 789 de 2002.</t>
  </si>
  <si>
    <t xml:space="preserve">Descuento tributario por impuestos pagados en el exterior solicitado como descuento por los contribuyentes nacionales que perciban rentas de fuente extranjera. E.T., art. 254. </t>
  </si>
  <si>
    <t xml:space="preserve">Descuento tributario empresas de servicios públicos domiciliarios que presten servicios de acueducto y alcantarillado. L. 788/2002, art. 104. </t>
  </si>
  <si>
    <t xml:space="preserve">Descuento por donaciones efectuadas a entidades sin ánimo de lucro pertenecientes al régimen tributario especial. E.T., art. 257, creado L.1819/2016, art. 105. </t>
  </si>
  <si>
    <t>Descuento tributario por donaciones efectuadas a entidades sin ánimo de lucro no contribuyentes de que tratan los artículos 22 y 23 del estatuto tributario. E.T., art. 257, creado L. 1819/2016, art. 105.</t>
  </si>
  <si>
    <t>Descuento tributario para inversiones realizadas en control, conservación y mejoramiento del medio ambiente. E.T., Art. 255, creado L. 1819/2016, art. 103.</t>
  </si>
  <si>
    <t>Descuento tributario por donaciones en la red nacional de bibliotecas públicas y biblioteca nacional E.T., art. 257, parágrafo, creado L. 1819/2016, art. 105.</t>
  </si>
  <si>
    <t>Descuento tributario por donación a organismos de deporte aficionado. E.T., art. 126- 2, inciso. 2.</t>
  </si>
  <si>
    <t>Descuento tributario por aportes al sistema general de pensiones a cargo del empleador que sea contribuyente del impuesto unificado bajo el régimen simple de tributación. E.T., art. 903.</t>
  </si>
  <si>
    <t xml:space="preserve">Descuento tributario por ventas de bienes o servicios realizados a través de los sistemas de tarjetas de crédito y/o débito y otros mecanismos electrónicos de pagos ART. 912 E.T. 
</t>
  </si>
  <si>
    <t>Regalías y explotación de la propiedad intelectual</t>
  </si>
  <si>
    <t>Retenciones por salarios y demàs pagos laborales</t>
  </si>
  <si>
    <t>Retencion por Otros conceptos</t>
  </si>
  <si>
    <t>Retención por dividendos y participaciones recibidas por sociedades nacionales art. 242-1 del E.T.</t>
  </si>
  <si>
    <t>Ingresos Brutos de Actividades Ordinarias</t>
  </si>
  <si>
    <t>Otros Ingresos Brutos</t>
  </si>
  <si>
    <t>Ingresos a traves de Consorcios o Uniones Temporales</t>
  </si>
  <si>
    <t>Ingresos a traves de Mandato o Administracion Delegada</t>
  </si>
  <si>
    <t>Ingresos a traves de Exploracion y Explotacion de Hidrocarburos, Gases y Minerales</t>
  </si>
  <si>
    <t>Ingresos a traves de Fiducia</t>
  </si>
  <si>
    <t>Ingresos a traves de Terceros (Beneficiario)</t>
  </si>
  <si>
    <t>Ingresos a traves de joint venture</t>
  </si>
  <si>
    <t>Ingresos a traves de Cuentas en Participacion</t>
  </si>
  <si>
    <t>Ingresos a traves de Convenios de Cooperacion con Entidades Publicas</t>
  </si>
  <si>
    <t>Ingresos por ventas con puntos premio redimidos en el período, procedentes de programas de fidelización</t>
  </si>
  <si>
    <t>Ingresos por puntos premio vencidos y no reclamados en el periodo, procedentes de programas de fidelización, artículo 28 numeral 8 del Estatuto Tributario. Se debe reportar con el NIT del informante.</t>
  </si>
  <si>
    <t>Ingresos por ventas con puntos premio redimidos en el período, incluidos en el concepto 4015 que corresponden en años anteriores, en virtud de la aplicación del artículo 28 numeral 8 del Estatuto Tributario. Se debe reportar con el NIT del informante.</t>
  </si>
  <si>
    <t>valor del pasivo por ingresos diferidos por puntos premio otorgados en programas de fidelización</t>
  </si>
  <si>
    <t>valor del pasivo por ingresos diferidos contemplados en el art. 23-1 del E.T.,</t>
  </si>
  <si>
    <t>Valor patrimonial de los criptoactivos</t>
  </si>
  <si>
    <t>Entidad Informante</t>
  </si>
  <si>
    <t>Indique el Tipo de entidad</t>
  </si>
  <si>
    <t>entinfo</t>
  </si>
  <si>
    <t>Informante General</t>
  </si>
  <si>
    <t>Fiduciarias</t>
  </si>
  <si>
    <t>Mandatario y/o Administrador Delegado</t>
  </si>
  <si>
    <t>Consorcio y/o Unión Temporal</t>
  </si>
  <si>
    <t>Exploración y Explotación hidrocarburos, gases y minerales</t>
  </si>
  <si>
    <t>Joint Venture</t>
  </si>
  <si>
    <t>Gestor en Cuentas en Participación</t>
  </si>
  <si>
    <t>Convenios de cooperación con entidades públicas</t>
  </si>
  <si>
    <t>DEntidadInfor</t>
  </si>
  <si>
    <t>Informe el valor total de los ingresos brutos de rentas de trabajo</t>
  </si>
  <si>
    <t>tingbtp</t>
  </si>
  <si>
    <t>Aportes a cuentas AVC</t>
  </si>
  <si>
    <t>Informe el valor de los Aportes a cuentas AVC por beneficiario</t>
  </si>
  <si>
    <t>apavc</t>
  </si>
  <si>
    <t>55</t>
  </si>
  <si>
    <t>56</t>
  </si>
  <si>
    <t>Informe el valor del Pago por alimentación mayores a 41 UVT</t>
  </si>
  <si>
    <t>57</t>
  </si>
  <si>
    <t>pagahuvt</t>
  </si>
  <si>
    <t>Aportes a cuentas AFC</t>
  </si>
  <si>
    <t>14</t>
  </si>
  <si>
    <t>Indique el numero de identificacion del fideicomiso</t>
  </si>
  <si>
    <t>Tipo documento participante en contrato de colaboración</t>
  </si>
  <si>
    <t>Indique el tipo de documento participante en contrato de colaboración</t>
  </si>
  <si>
    <t>identfc</t>
  </si>
  <si>
    <t>tdocpcc</t>
  </si>
  <si>
    <t>nitpcc</t>
  </si>
  <si>
    <t>Identificación participante en contrato colaboración</t>
  </si>
  <si>
    <t>Indique el numero de identificacion participante en contrato de colaboración</t>
  </si>
  <si>
    <t>|Entidad Informante - Este campo es obligatorio|Tipo de documento del beneficiario - Este campo es obligatorio|Número de Identificación del beneficiario - Este campo es obligatorio|País del beneficiario  - Este campo es obligatorio|Pagos por Salarios - Este campo es obligatorio|Pagos por emolumentos eclesiásticos - Este campo es obligatorio|Pagos por honorarios - Este campo es obligatorio|Pagos por servicios - Este campo es obligatorio|Pagos por comisiones - Este campo es obligatorio|Pagos por prestaciones sociales - Este campo es obligatorio|Pagos por viáticos - Este campo es obligatorio|Pagos por gastos de representación - Este campo es obligatorio|Pagos por compensaciones trabajo asociado cooperativo - Este campo es obligatorio|Otros pagos - Este campo es obligatorio|Pagos realizados con bonos electrónicos o de papel de servicio, cheques, tarjetas, vales, etc. - Este campo es obligatorio|Cesantías e intereses de cesantías efectivamente pagadas, consignadas o reconocidas en el periodo - Este campo es obligatorio|Pensiones de Jubilación, vejez o invalidez - Este campo es obligatorio|Total Ingresos brutos de rentas de trabajo y pensión - Este campo es obligatorio|Aportes Obligatorios por Salud - Este campo es obligatorio|Aportes obligatorios a fondos de pensiones y solidaridad pensional y Aportes voluntarios al - RAIS - Este campo es obligatorio|Aportes voluntarios a fondos de pensiones voluntarias - Este campo es obligatorio|Aportes a cuentas AFC - Este campo es obligatorio|Aportes a cuentas AVC - Este campo es obligatorio|Valor de las retenciones en la fuente por pagos de rentas de trabajo o pensiones - Este campo es obligatorio|Apoyos económicos no reembolsables o condonados, entregados por el Estado o financiados con recursos públicos, para financiar programas educativos - Este campo es obligatorio|Pagos por alimentación mayores a 41 UVT - Este campo es obligatorio|Pagos por alimentación hasta a 41 UVT - Este campo es obligatorio</t>
  </si>
  <si>
    <t>Tipo de beneficiario efectivo</t>
  </si>
  <si>
    <t>Seleccione el tipo de beneficiario efectivo</t>
  </si>
  <si>
    <t>tbenef</t>
  </si>
  <si>
    <t>Código Departamento</t>
  </si>
  <si>
    <t>Código Municipio</t>
  </si>
  <si>
    <t xml:space="preserve">Correo Electrónico </t>
  </si>
  <si>
    <t>Fecha Inicial como beneficiario efectivo</t>
  </si>
  <si>
    <t>10</t>
  </si>
  <si>
    <t>Informe la fecha de Inicial del beneficio efectivo,  utilice el formato AAAA- MM- DD</t>
  </si>
  <si>
    <t>fein</t>
  </si>
  <si>
    <t>Participación en la persona jurídica o estructura sin personería jurídica</t>
  </si>
  <si>
    <t>Participación en la persona jurídica o estructura sin personería jurídica. (Posición decimal)</t>
  </si>
  <si>
    <t>papj</t>
  </si>
  <si>
    <t>papjpd</t>
  </si>
  <si>
    <t>Participación en los rendimientos o utilidades decretados o causados por la persona jurídica o estructura sin personería jurídica</t>
  </si>
  <si>
    <t>Para valores con parte decimal, se debe diligenciar el valor sin separación decimal.
Ejemplo:
- Para el valor 12.78915, diligencie 1278915.
- Para el valor 0.000001 diligencie 1.
- Para el valor 100% diligencie 100.
El porcentaje de participación máximo es 100.</t>
  </si>
  <si>
    <t xml:space="preserve">Diligencie el número de posiciones decimales para el valor de la casilla anterior, contada desde la derecha del valor de la casilla. 
El valor de esta casilla puede ser máximo 18 
Ejemplo: 
- Para el valor 12.78915, diligencie 5. 
- Para el valor 0.000001 diligencie 6. 
- Para el valor 100% diligencie 0. 
En caso de no tener valor decimal diligencie 0 (Cero). </t>
  </si>
  <si>
    <t>prupj</t>
  </si>
  <si>
    <t>prupjpd</t>
  </si>
  <si>
    <t>Valor total de los rendimientos o utilidades decretados o causados por la persona jurídica o estructura sin personería jurídica a favor del beneficiario efectivo</t>
  </si>
  <si>
    <t>Valor total de la persona jurídica o estructura sin personería jurídica</t>
  </si>
  <si>
    <t>vtrupjbe</t>
  </si>
  <si>
    <t>vtprpj</t>
  </si>
  <si>
    <t>Valor total de los rendimientos o utilidades decretados o causados por la persona jurídica o estructura sin personería jurídica</t>
  </si>
  <si>
    <t>vtrupj</t>
  </si>
  <si>
    <t>Identificación del fideicomiso, título o contrato</t>
  </si>
  <si>
    <t>*48</t>
  </si>
  <si>
    <t>|Tipo de documento - Este campo es obligatorio|Número identificación - Este campo es obligatorio|Primer apellido del Informado - Este campo es obligatorio|Primer nombre del Informado - Este campo es obligatorio|Fecha de nacimiento - Este campo es obligatorio|País de nacionalidad - Este campo es obligatorio|Pagos por Salarios - Este campo es obligatorio|Pagos por emolumentos eclesiásticos - Este campo es obligatorio|Pagos por honorarios - Este campo es obligatorio|Pagos por servicios - Este campo es obligatorio|Pagos por comisiones - Este campo es obligatorio|Pagos por prestaciones sociales - Este campo es obligatorio|Pagos por viáticos - Este campo es obligatorio|Pagos por gastos de representación - Este campo es obligatorio|Pagos por compensaciones trabajo asociado cooperativo - Este campo es obligatorio|Otros pagos - Este campo es obligatorio|Pagos realizados con bonos electrónicos o de papel de servicio, cheques, tarjetas, vales, etc. - Este campo es obligatorio|Cesantías e intereses de cesantías efectivamente pagadas, consignadas o reconocidas en el periodo - Este campo es obligatorio|Pensiones de Jubilación, vejez o invalidez - Este campo es obligatorio|Total Ingresos brutos de rentas de trabajo y pensión - Este campo es obligatorio|Aportes Obligatorios por Salud - Este campo es obligatorio|Aportes obligatorios a fondos de pensiones y solidaridad pensional y Aportes voluntarios al - RAIS - Este campo es obligatorio|Aportes voluntarios a fondos de pensiones voluntarias - Este campo es obligatorio|Aportes a cuentas AFC - Este campo es obligatorio|Aportes a cuentas AVC - Este campo es obligatorio|Valor de las retenciones en la fuente por pagos de rentas de trabajo o pensiones - Este campo es obligatorio|Apoyos económicos no reembolsables o condonados, entregados por el Estado o financiados con recursos públicos, para financiar programas educativos - Este campo es obligatorio|Pagos por alimentación mayores a 41 UVT - Este campo es obligatorio|Pagos por alimentación hasta a 41 UVT - Este campo es obligatorio</t>
  </si>
  <si>
    <t>Para valores con parte decimal, se debe diligenciar el valor sin separación decimal</t>
  </si>
  <si>
    <t>ifide</t>
  </si>
  <si>
    <t>Participación en los rendimientos o utilidades decretados o causados por la persona jurídica o estructura sin personería jurídica (Posición decimal)</t>
  </si>
  <si>
    <t>5253
INFORMACIÓN DE BENEFICIARIOS EFECTIVOS</t>
  </si>
  <si>
    <t>Controlante efectivo</t>
  </si>
  <si>
    <t>Beneficiario</t>
  </si>
  <si>
    <t>Controlante efectivo y Beneficiario</t>
  </si>
  <si>
    <t>DTipoBen</t>
  </si>
  <si>
    <t>5253(V-2) - Información de beneficiarios efectivos</t>
  </si>
  <si>
    <t>E0137</t>
  </si>
  <si>
    <t>E0302</t>
  </si>
  <si>
    <t>E0138</t>
  </si>
  <si>
    <t>E0141(31)</t>
  </si>
  <si>
    <t>E0142(27|29)</t>
  </si>
  <si>
    <t>E0143</t>
  </si>
  <si>
    <t>E0141(32)</t>
  </si>
  <si>
    <t>E0142(28|30)</t>
  </si>
  <si>
    <t>Exclusión de IVA en comisiones por intermediación por la colocación de los planes de salud del sistema general de seguridad social. E.T., art. 476, num. 4</t>
  </si>
  <si>
    <t>49</t>
  </si>
  <si>
    <t>53</t>
  </si>
  <si>
    <t>58</t>
  </si>
  <si>
    <t>E0144</t>
  </si>
  <si>
    <t>E0145</t>
  </si>
  <si>
    <t>Intereses y rendimientos financieros causados</t>
  </si>
  <si>
    <t>El valor de los impuestos solicitados como deducción</t>
  </si>
  <si>
    <t>El monto de las amortizaciones realizadas</t>
  </si>
  <si>
    <t xml:space="preserve">El valor acumulado de la devolución de pagos o abonos en cuenta y retenciones correspondientes a operaciones de años anteriores. </t>
  </si>
  <si>
    <t>Intereses y rendimientos financieros efectivamente pagados</t>
  </si>
  <si>
    <t>Valor de utilidades distribuidas provenientes de diferimiento de ingresos, inciso 4 del art. 23-1 del E.T.</t>
  </si>
  <si>
    <t xml:space="preserve">Intereses por deuda a vinculados en subcapitalización art.118-1 E.T. </t>
  </si>
  <si>
    <t>El valor acumulado de los pagos o abonos efectuados a proveedores del exterior por servicios audiovisuales digitales (entre otros, de música, videos, películas y juegos de cualquier tipo, así como la radiodifusión de cualquier tipo de evento).Art.437-2 num.8 E.T.</t>
  </si>
  <si>
    <t>El valor acumulado de los pagos o abonos efectuados a proveedores del exterior por servicios prestados a través de plataformas digitales. Art.437-2 num.8 E.T.</t>
  </si>
  <si>
    <t>El valor acumulado de los pagos o abonos efectuados a proveedores del exterior por suministro de servicios de publicidad online. Art.437-2 num.8 E.T.</t>
  </si>
  <si>
    <t>El valor acumulado de los pagos o abonos efectuados a proveedores del exterior por suministro de enseñanza o entrenamiento a distancia. Art.437-2 num.8 E.T.</t>
  </si>
  <si>
    <t>El valor acumulado de los pagos o abonos efectuados a proveedores del exterior por suministro de derechos de uso o explotación de intangibles. Art.437-2 num.8 E.T.</t>
  </si>
  <si>
    <t>El valor acumulado de los pagos o abonos efectuados a proveedores del exterior por Otros servicios electrónicos o digitales con destino a usuarios ubicados en Colombia. Art.437-2 num.8 E.T.</t>
  </si>
  <si>
    <t>Los demás costos y deducciones</t>
  </si>
  <si>
    <t>Saldo de las cuentas por cobrar a accionistas, socios, comuneros, cooperados y compañías vinculadas</t>
  </si>
  <si>
    <t>Saldo de las cuentas por cobrar a clientes</t>
  </si>
  <si>
    <t>Saldo del Pasivo determinado por el cálculo Actuarial, con el NIT del informante</t>
  </si>
  <si>
    <t>Saldo de los demás pasivos,</t>
  </si>
  <si>
    <t>Inversiones en Megainversiones en el año representadas en propiedad, planta y equipo.</t>
  </si>
  <si>
    <t>Inversiones realizadas por empresas de economía naranja de que trata el numeral 1 del artículo 235-2 del E.T., en propiedad, planta y equipo, intangibles de que trata el numeral 1 del artículo 74 e inversiones del numeral 3 del artículo 74-1, del E.T</t>
  </si>
  <si>
    <t>Inversiones realizadas por empresas dedicas al desarrollo del campo colombiano de que trata el numeral 2 del artículo 235-2 del E.T., en propiedad, planta y equipo y activos biológicos productores</t>
  </si>
  <si>
    <t xml:space="preserve">Renta exenta por aprovechamiento de nuevas plantaciones forestales incluida la guadua el caucho y el marañón. Art. 235-2 numeral 5_x000D_, Inciso 1
</t>
  </si>
  <si>
    <t xml:space="preserve">Rentas exentas por inversión en nuevos aserríos, plantas de procesamiento y plantaciones de árboles maderables y árboles en producción de frutos. E.T., art. 235-2, numeral 5.Incisos 2 y 3 </t>
  </si>
  <si>
    <t>Rentas exentas de fondos provenientes de auxilios o donaciones de entidades o gobiernos extranjeros. Convenidos con el Gobierno colombiano, destinados a programas de utilidad común y registrados por la Agencia Presidencial de la Cooperación Internacional. Art. 96 L. 788/2002</t>
  </si>
  <si>
    <t>Renta exenta de capital por dividendos o participaciones distribuidos por no residentes a CHC y por prima en colocación de acciones. Art.895 E.T..</t>
  </si>
  <si>
    <t>Renta exenta ganancia ocasional derivada de la venta o transmisión de la participación de una CHC en entidades no residentes. Art. 896 E.T</t>
  </si>
  <si>
    <t>Renta exenta de las sumas destinadas al pago de los seguros de invalidez y de sobrevivientes dentro del mismo régimen de ahorro individual con solidaridad. L. 100/93, art. 135</t>
  </si>
  <si>
    <t>Deducción por intereses sobre préstamos educativos del Icetex y para adquisición de vivienda. E.T., art. 119, modificado por L. 2010/2019, art. 89.</t>
  </si>
  <si>
    <t>Deducción por costos y gastos por campañas de publicidad de productos extranjeros. E.T., art. 88-1</t>
  </si>
  <si>
    <t>Deducción por inversiones o donaciones en proyectos de economía creativa del artículo 195 de la Ley 1607 de 2012 (adicionado por la Ley 1955 de 2019 Art. 180).</t>
  </si>
  <si>
    <t>Exclusión de IVA por venta de dispositivos móviles inteligentes. E.T., art. 424, num.6.</t>
  </si>
  <si>
    <t>Exclusión de IVA por donaciones de alimentos de consumo humano a Bancos de Alimentos. E.T., art. 424, num.9</t>
  </si>
  <si>
    <t>Exclusiones de IVA por venta de combustible para aviación para el servicio de transporte aéreo nacional con origen y destino a Guainía, Amazonas, Vaupés, San Andrés Islas y Providencia, Arauca y Vichada. E.T., art. 424, num 14</t>
  </si>
  <si>
    <t>Exclusión de IVA en la venta de equipos, entre otros, para fuentes de energía no convencionales. Art. 12 Ley 1715 de 2014.</t>
  </si>
  <si>
    <t>Exclusión en IVA en intereses y rendimientos financieros por operaciones de crédito, E.T., art. 476, num. 16.</t>
  </si>
  <si>
    <t>Exclusión de IVA en servicios de transporte aéreo nacional donde no exista transporte terrestre organizado y hacia los demás destinos contemplados. E.T., art. 476, num. 10.</t>
  </si>
  <si>
    <t>Exclusión de IVA en la venta de productos de soporte nutricional del régimen especial. E.T., art. 424, num. 3, adicionado por L. 1819/2016 art. 175</t>
  </si>
  <si>
    <t>Exclusión de IVA en la venta de alimentos para propósitos médicos especiales para pacientes que requieren nutrición enteral. E.T., art. 424, num. 3, adicionado por L. 1819/2016 art. 175</t>
  </si>
  <si>
    <t xml:space="preserve">Exclusión de IVA en la venta de alimentos de consumo humano y animales importados de países colindantes de Vichada, Guajira, Guainía y Vaupés, destinados a consumo local en el departamento. E.T., art. 424, num. 8, modificado L. 1819/2016, art. 175, num. 8 </t>
  </si>
  <si>
    <t xml:space="preserve">Exclusión de IVA por servicios de hotelería y turismo prestados en zonas del régimen aduanero especial de Urabá, Tumaco, Guapi, Inírida, Puerto Carreño, La Primavera y Cumaribo, Maicao, Uribía y Manaure. E.T., art. 476, num. 26 </t>
  </si>
  <si>
    <t>Exclusión de IVA por operaciones cambiarias de compra y venta de divisas. E.T., art. 476, num. 27</t>
  </si>
  <si>
    <t>Exclusión de IVA por servicios de intermediación para el pago de incentivos o transferencias monetarias condicionadas en el marco de los programas sociales. E.T., art. 476, num. 17</t>
  </si>
  <si>
    <t>Exclusión de IVA en la venta de alimentos consumo humano o animal, destinados a los departamentos de Amazonas, Guainía y Vaupés. E.T., art. 424, num. 13, adicionado L 1819/2016, art. 175, num. 13.</t>
  </si>
  <si>
    <t>Exclusión de IVA en la venta de elementos de aseo, destinados a los departamentos de Amazonas, Guainía y Vaupés. E.T., art. 424, num. 13, adicionado L 1819/2016, art. 175, num. 13.</t>
  </si>
  <si>
    <t>Exclusión de IVA en la venta de vestuario, destinado a los departamentos de Amazonas, Guainía y Vaupés. E.T., art. 424, num. 13, adicionado L 1819/2016, art. 175, num. 13.</t>
  </si>
  <si>
    <t>Exclusión de IVA en la venta de medicamentos de uso humano y veterinario, destinados a los departamentos de Amazonas, Guainía y Vaupés. E.T., art. 424, num. 13, adicionado L 1819/2016, art. 175, num. 13</t>
  </si>
  <si>
    <t>Exclusión de IVA en la venta de materiales de construcción destinados a los departamentos de Amazonas, Guainía y Vaupés. E.T., art. 424, num. 13, adicionado L 1819/2016, art. 175, num. 13.</t>
  </si>
  <si>
    <t>Exclusión de IVA en la venta de bicicletas, bicicletas eléctricas, motos eléctricas, patines, monopatines, monopatines eléctricos, patinetas, y patinetas eléctricas, de hasta 50 UVT. E.T., art. 424, num 17.</t>
  </si>
  <si>
    <t>Exclusión de IVA en la venta de bienes facturados por los comerciantes definidos en el parágrafo 2 del artículo 34 de la Ley 98 de 1993. E.T., art. 424, num 18</t>
  </si>
  <si>
    <t>Exclusión de IVA en la venta de productos comprados o introducidos al Amazonas en el marco del convenio Colombo-Peruano y el convenio con la República Federativa del Brasil. E.T., art. 424, num 15</t>
  </si>
  <si>
    <t>Exclusión de IVA en servicios de administración de fondos del Estado y los servicios vinculados con la seguridad social de acuerdo con lo previsto en la Ley 100 de 1993, E.T., art. 476, num. 2</t>
  </si>
  <si>
    <t>Exclusión de IVA, primeros trescientos veinticinco (325) minutos mensuales del servicio telefónico local facturado a los usuarios estratos 1, 2 y 3 y servicio prestado desde teléfonos públicos, E.T., art. 476, num. 8</t>
  </si>
  <si>
    <t>Exclusión de IVA en comisiones percibidas por la administración de fondos de inversión colectiva, E.T., art. 476, num. 23.</t>
  </si>
  <si>
    <t>Exclusión de IVA en servicios de corretaje de contratos de reaseguros, E.T., art. 476, num.32</t>
  </si>
  <si>
    <t>Exclusión de IVA en los servicios prestados a la ONU y a las entidades multilaterales de crédito, de acuerdo con los convenios ratificados por Colombia. Reglamentación Dec. 2076/1992, art. 21</t>
  </si>
  <si>
    <t>Exclusión de IVA en venta de chatarra de las subpartidas 72.04, 74.04 y 76.02. cuando no intervenga como enajenante o adquiriente una siderúrgica. Art.437-4 E.T., Art.1.3.2.1.9. Decreto 1625 de 2016</t>
  </si>
  <si>
    <t>Exclusión del IVA por la venta de bienes de diferentes partidas arancelarias que inician con la partida 01.03 y termina con la subpartida 96.09.10.00.00, contempladas en el inciso 1 del art. 424 E.T.</t>
  </si>
  <si>
    <t>Exclusión de IVA por venta de bienes inmuebles numeral 12 Artículo 424 E.T</t>
  </si>
  <si>
    <t>Tarifa del 5% en venta de bienes sujetos a participación o impuesto al consumo de licores, vinos, aperitivos y similares del art. 202 L. 223/1995. E.T., art. 468-1, num. 2, adicionado L. 1819/2016, art. 185, num. 2.</t>
  </si>
  <si>
    <t>Tarifa del 5% en la venta de bienes de las partidas que inician desde la 09.01. y termina en la partida 90.32., contemplados en el inciso 1 del artículo 468-1 E.T..</t>
  </si>
  <si>
    <t>Exención de IVA en la venta de vehículos automotores de servicio público o particular, de transporte de carga completos y el chasis con motor y la carrocería adquiridos individualmente para conformar un vehículo automotor completo nuevo de transporte de carga de más de 10.5 toneladas de peso bruto vehicular. E.T., art. 477, num. 5..</t>
  </si>
  <si>
    <t>Exención en IVA en la venta de bicicletas y sus partes; motocicletas y sus partes y motocarros y sus partes, que se introduzcan y comercialicen en los departamentos de Amazonas, Guainía, Guaviare, Vaupés y Vichada, siempre y cuando se destinen exclusivamente al consumo dentro del mismo departamento. Numeral 6 del art. 477 del E.T..</t>
  </si>
  <si>
    <t>Exención de IVA en la venta de alimentos consumo humano o animal que se introduzcan y comercialicen al departamento de Amazonas E.T., art. 477, num. 7, adicionado por el art. 12 de la Ley 2010 de 2019</t>
  </si>
  <si>
    <t>Exención de IVA en la venta de elementos de aseo que se introduzcan y comercialicen al departamento de Amazonas. E.T., art. 477, num. 7, adicionado por el art. 12 de la Ley 2010 de 2019</t>
  </si>
  <si>
    <t>Exención de IVA en la venta de vestuario, que se introduzcan y comercialicen al departamento de Amazonas. E.T., art. 477, num. 7, adicionado por el art. 12 de la Ley 2010 de 2019</t>
  </si>
  <si>
    <t>Exención de IVA en la venta de medicamentos de uso humano y veterinario, que se introduzcan y comercialicen al departamento de Amazonas E.T., art. 477, num. 7, adicionado por el art. 12 de la Ley 2010 de 2019</t>
  </si>
  <si>
    <t>Exención de IVA en la venta de materiales de construcción que se introduzcan y comercialicen al departamento de Amazonas. E.T., art. 477, num. 7, adicionado por el art. 12 de la Ley 2010 de 2019</t>
  </si>
  <si>
    <t>Exención por prestación de servicios turísticos a extranjeros en el territorio colombiano. E.T., art. 481, lit. d, inc. 2</t>
  </si>
  <si>
    <t>Exención de IVA en la venta de bienes que inician desde la partida 01.02, y termina en la partida 96.19.  contemplados en el inciso 1 del artículo 477 del E.T. y Sentencia C117 de 2018.</t>
  </si>
  <si>
    <t>Exención de IVA por uso de recursos de auxilios o donaciones de entidades o gobiernos extranjeros convenidos con el Gobierno colombiano, destinados a realizar programas de utilidad común y registrados en la Agencia Presidencial de la Cooperación Internacional. L. 788/2002, art. 96, modificado por el art. 38 de la Ley 2010 de 2019.</t>
  </si>
  <si>
    <t>Exención de IVA en compra o donación de vehículos, equipos o elementos nuevos o usados utilizados para la gestión integral del riesgo, preparativos y atención de rescate a la actividad bomberil y la atención de incidentes con materiales peligrosos. L.1575/2012, art. 32, modificado por L.2010/2019, art. 32</t>
  </si>
  <si>
    <t>Exención de IVA por exportación de servicios relacionados con la producción de obra de cine, televisión, audiovisuales de cualquier género y con el desarrollo de software. Parágrafo del Art. 481 del E.T.</t>
  </si>
  <si>
    <t>Ingresos no constitutivos por componente inflacionario de los rendimientos financieros. E.T. art. 38 al 40.</t>
  </si>
  <si>
    <t>Descuento tributario por convenios con Coldeportes para asignar becas de estudio y manutención a deportistas talento o reserva deportiva. E.T., art. 257-1, L. 2010, art. 94</t>
  </si>
  <si>
    <t>Buzón, correo o dirección electrónicos</t>
  </si>
  <si>
    <t>Valor del descuento tributario total del año</t>
  </si>
  <si>
    <t>Valor del descuento tributario efectivamente solicitado en el año gravable</t>
  </si>
  <si>
    <t>1004
INFORMACION DESCUENTOS TRIBUTARIOS SOLICITADOS</t>
  </si>
  <si>
    <t>vdesc</t>
  </si>
  <si>
    <t>vdescsol</t>
  </si>
  <si>
    <t>Código departamento</t>
  </si>
  <si>
    <t>Código municipio</t>
  </si>
  <si>
    <t>2275(V-2) - Ingresos No Constitutivos de Renta Ni Ganancia Ocasional</t>
  </si>
  <si>
    <t>Permiso Especial de Permanencia</t>
  </si>
  <si>
    <t>E0146</t>
  </si>
  <si>
    <t>E0147</t>
  </si>
  <si>
    <t>Rentas exentas provenientes de bienes inmuebles situados en otro país de la CAN. Decisión 578 de 2004, art. 4</t>
  </si>
  <si>
    <t>Rentas exentas provenientes de la explotación de recursos naturales en otro país de la CAN . Decisión 578 de 2004, art. 5</t>
  </si>
  <si>
    <t>Rentas exentas por actividades empresariales efectuadas en otro país de la CAN. Decisión 578 de 2004, art. 6</t>
  </si>
  <si>
    <t>Rentas exentas de empresas de transporte domiciliadas en otro país de la CAN. Decisión 578 de 2004, art. 8</t>
  </si>
  <si>
    <t>Rentas exentas por regalías de bienes intangibles en un país miembro de la CAN. Decisión 578 de 2004, art. 9</t>
  </si>
  <si>
    <t>Rentas exentas por intereses y demás rendimientos financieros cuyo pago se registra e imputa en otro país miembro de la CAN. Decisión 578 de 2004, art. 10</t>
  </si>
  <si>
    <t xml:space="preserve">Rentas exentas por dividendos y participaciones distribuidos por empresas domiciliadas en otro país miembro de la CAN. Decisión 578 de 2004, art. 11. </t>
  </si>
  <si>
    <t>Rentas exentas por ganancias de capital obtenidas en la venta de bienes situados en otro país miembro de la CAN. Decisión 578 de 2004, art. 12</t>
  </si>
  <si>
    <t>Renta exenta generados por la prestación de servicios personales prestados en otro país miembro de la CAN. Decisión 578 de 2004, art. 13.</t>
  </si>
  <si>
    <t>Rentas exentas por beneficios empresariales en servicios, servicios técnicos, asistencia técnica y consultoría prestados en otro país de la CAN. Decisión 578 de 2004, art. 14</t>
  </si>
  <si>
    <t>Rentas exentas por pensiones y anualidades obtenidas de fuentes productoras situadas en otro país miembro de la CAN. . Decisión 578 de 2004, art. 15</t>
  </si>
  <si>
    <t>Rentas exentas provenientes de actividades de entretenimiento público efectuadas en otro país miembro de la CAN. Decisión 578 de 2004, art. 16</t>
  </si>
  <si>
    <t>Ingresos no constitutivos por aplicación de algún convenio para evitar la doble tributación</t>
  </si>
  <si>
    <t>E0148</t>
  </si>
  <si>
    <t>E0149</t>
  </si>
  <si>
    <t>Valor del exceso de los pagos por alimentación mayores a 41 UVT, art. 387-1 E.T.</t>
  </si>
  <si>
    <t>Valor apoyos económicos no reembolsables o condonados, entregados por el Estado o financiados con recursos públicos, para financiar programas educativos.</t>
  </si>
  <si>
    <t>Cesantías consignadas al fondo de cesantías</t>
  </si>
  <si>
    <t>Auxilio de cesantías reconocido a trabajadores del régimen tradicional del Código Sustantivo del Trabajo, Capítulo VII, Título VIII Parte Primera</t>
  </si>
  <si>
    <t>Aportes obligatorios a fondos de pensiones y solidaridad pensional a cargo del trabajador</t>
  </si>
  <si>
    <t>59</t>
  </si>
  <si>
    <t>61</t>
  </si>
  <si>
    <t>62</t>
  </si>
  <si>
    <t>64</t>
  </si>
  <si>
    <t>65</t>
  </si>
  <si>
    <t>Tipo de documento del dependiente económico</t>
  </si>
  <si>
    <t>Número de Identificación del dependiente económico</t>
  </si>
  <si>
    <t>Cesantías e intereses de cesantías efectivamente pagadas al empleado</t>
  </si>
  <si>
    <t>Total ingresos brutos por rentas de trabajo y pensión</t>
  </si>
  <si>
    <t>Aportes obligatorios por salud a cargo del trabajador</t>
  </si>
  <si>
    <t>Aportes voluntarios al régimen de ahorro individual con solidaridad - RAIS</t>
  </si>
  <si>
    <t>Impuesto sobre las ventas – IVA, mayor valor del costo o gasto</t>
  </si>
  <si>
    <t>Retención en la fuente a título de impuesto sobre las ventas – IVA.</t>
  </si>
  <si>
    <t>Pagos por alimentación hasta 41 UVT</t>
  </si>
  <si>
    <t>Valor ingreso laboral promedio de los últimos seis meses.</t>
  </si>
  <si>
    <t>Identificación del fideicomiso</t>
  </si>
  <si>
    <t>Informe el valor de los pagos realizados con bonos electrónicos o de papel de servicio, cheques, tarjetas, vales, etc.</t>
  </si>
  <si>
    <t>Informe el valor del exceso de los pagos por alimentación mayores a 41 UVT, art. 387-1 E.T.</t>
  </si>
  <si>
    <t>Informe el valor apoyos económicos no reembolsables o condonados, entregados por el Estado o financiados con recursos públicos, para financiar programas educativos.</t>
  </si>
  <si>
    <t>Informe el valor de las cesantías e intereses de cesantías efectivamente pagadas al empleado</t>
  </si>
  <si>
    <t>Informe el valor Cesantías consignadas al fondo de cesantías</t>
  </si>
  <si>
    <t>Informe el Auxilio de cesantías reconocido a trabajadores del régimen tradicional del Código Sustantivo del Trabajo, Capítulo VII, Título VIII Parte Primera.</t>
  </si>
  <si>
    <t>Informe el valor total ingresos brutos por rentas de trabajo y pensión</t>
  </si>
  <si>
    <t>Informe el valor de los Aportes obligatorios por salud a cargo del trabajador</t>
  </si>
  <si>
    <t>Informe el valor de los Aportes obligatorios a fondos de pensiones y solidaridad pensional a cargo del trabajador</t>
  </si>
  <si>
    <t>Informe el valor de los Aportes voluntarios al régimen de ahorro individual con solidaridad - RAIS</t>
  </si>
  <si>
    <t>Informe el valor de los Aportes voluntarios a fondos de pensiones voluntarias</t>
  </si>
  <si>
    <t>Informe el valor de los Aportes a cuentas AFC por beneficiario</t>
  </si>
  <si>
    <t>Informe el valor de las retenciones en la fuente por pagos de rentas de trabajo o pensiones al beneficiario informado.</t>
  </si>
  <si>
    <t>Informe el valor de Impuesto sobre las ventas – IVA, mayor valor del costo o gasto al beneficiario informado.</t>
  </si>
  <si>
    <t>Informe el valor de Retención en la fuente a título de impuesto sobre las ventas – IVA.</t>
  </si>
  <si>
    <t>Informe el valor ingreso laboral promedio de los últimos seis meses.</t>
  </si>
  <si>
    <t>Indique el Tipo de documento del dependiente económico</t>
  </si>
  <si>
    <t>Indique el número de Identificación del dependiente económico</t>
  </si>
  <si>
    <t>66*</t>
  </si>
  <si>
    <t>67*</t>
  </si>
  <si>
    <t>68*</t>
  </si>
  <si>
    <t>pabop</t>
  </si>
  <si>
    <t>vaex</t>
  </si>
  <si>
    <t>vapo</t>
  </si>
  <si>
    <t>ceco</t>
  </si>
  <si>
    <t>auce</t>
  </si>
  <si>
    <t>aprais</t>
  </si>
  <si>
    <t>ivav</t>
  </si>
  <si>
    <t>rfiva</t>
  </si>
  <si>
    <t>vilap</t>
  </si>
  <si>
    <t>tdocde</t>
  </si>
  <si>
    <t>nitde</t>
  </si>
  <si>
    <t>E0130(35|36|37|38|39|40|41|42|43|44|45|46|47|48|49|50|51|52|53|54|55|56|57|58)</t>
  </si>
  <si>
    <t>Donaciones en activos diferentes a dinero efectuadas a las entidades señaladas en los artículos 125, 125-4,126-2 y 158-1 del Estatuto Tributario y la establecida en el artículo 16 de la Ley 814 de 2003, y demás que determine la ley</t>
  </si>
  <si>
    <t>Excedentes pensionales de libre disponibilidad componente de capital pagados</t>
  </si>
  <si>
    <t>Valor retención en la fuente trasladada a terceros por participaciones o dividendos recibidos de sociedades nacionales E.T. art. 242-1 par.1</t>
  </si>
  <si>
    <t>Valor de los puntos premio redimidos en el período que afectan el gasto directamente, procedentes de programas de fidelización.</t>
  </si>
  <si>
    <t>Descuento tributario por impuestos pagados en el exterior por la Entidad controlada del Exterior (ECE). E.T., art.892, adicionado L 1819/2016, art. 139.</t>
  </si>
  <si>
    <t>Descuento para inversiones realizadas en control, conservación y mejoramiento del medio ambiente en actividades turísticas. E.T., art.255, par.2, adicionado L. 2068/2020, art. 42.</t>
  </si>
  <si>
    <t>Descuento por donaciones realizadas a la agencia de emprendimiento e innovación del Gobierno Nacional iNNpulsa. E.T., art.256, par.2, inc. 2, adicionado L. 2069/2020, art. 41.</t>
  </si>
  <si>
    <t>Descuento por donaciones recibidas por el Fondo Nacional de Financiamiento para la Ciencia, la Tecnología y la Innovación, Fondo Francisco José de Caldas, destinadas al financiamiento de Programas y/o Proyectos de Ciencia, Tecnología e Innovación. E.T. art. 158-1, num. I) (sic), modificado L.1955/2019, art.170.</t>
  </si>
  <si>
    <t>Descuento por remuneración correspondiente a la vinculación de personal con título de doctorado en las empresas contribuyentes de renta, E.T., art.158-1, num.iii), modificado L.1955/2019, art. 170.</t>
  </si>
  <si>
    <t>Descuento por donaciones recibidas por intermedio del Icetex, dirigidas a programas de becas que financien la formación y educación de quienes ingresen a la Fuerza Pública. E.T., art. 58-1, num.iv), adicionado L.2130 del 2021, art.3.</t>
  </si>
  <si>
    <t>Ingresos por recuperaciones de costos y deducciones que constituyen renta líquida. Art.195 al 198 E.T. Las transacciones donde no se identifique un tercero informado se deben reportar con el NIT del informante.</t>
  </si>
  <si>
    <t>Saldo de los pasivos por aportes parafiscales, salud, pensión y cesantías.</t>
  </si>
  <si>
    <t>Deducción de impuestos devengados y pagados. E.T. arts.115 y 115-1. No debe contener los valores especificados en otros conceptos.</t>
  </si>
  <si>
    <t>Deducción por concepto de contribuciones parafiscales agropecuarias efectuadas por los productores a los fondos de estabilización de la L. 101/1993. art 29</t>
  </si>
  <si>
    <t>Deducción por deterioro (provisión individual) de cartera de dudoso o difícil cobro. E.T.,art.145, DUR 1625 de 2016 arts.1.2.1.18.19 y 1.2.1.18.20.</t>
  </si>
  <si>
    <t>Deducción por deterioro (provisión general) de cartera de dudoso o difícil cobro. E.T.,art.145, DUR 1625 de 2016 art.1.2.1.18.21.</t>
  </si>
  <si>
    <t>Deducción por inversiones realizadas en investigación, desarrollo tecnológico e innovación. E.T., art.158-1, inc. 1</t>
  </si>
  <si>
    <t>Depreciación especial aplicada por contribuyentes del régimen de Mega-inversiones que realicen nuevas inversiones. E.T. art.235-3, num.2.</t>
  </si>
  <si>
    <t>Deducción por provisiones de cartera hipotecaria de dudoso o difícil cobro. DUR 1625 de 2016 art.1.2.1.18.26.</t>
  </si>
  <si>
    <t>Deducción deterioro de cartera de Entidades Promotoras de Salud -EPS en liquidación forzosa intervenidas por la Superintendencia Nacional de Salud. L. 1819/2016, art.375,modificado por L. 2010/ 2019, art.97</t>
  </si>
  <si>
    <t>Deducción deterioro de cartera de dudoso o difícil cobro E.T. art. 145. Par. 1.</t>
  </si>
  <si>
    <t>Exención de IVA por prestación servicios en el país utilizados en el exterior. E.T., art. 481, lit. c.</t>
  </si>
  <si>
    <t>Exención de IVA por prestación de servicios turísticos a extranjeros en el territorio colombiano. E.T., art. 481, lit. d.</t>
  </si>
  <si>
    <t>Ingresos no constitutivos por aportes al sistema general de pensiones. Art. 55 E.T. adicionado L. 1819/2016, art. 13)</t>
  </si>
  <si>
    <t>Ingresos no constitutivos por aportes obligatorios al sistema general de salud. Art. 56 E.T. (Adicionado, L. 1819/2016, art. 14)</t>
  </si>
  <si>
    <t>Ingresos no gravados por utilidades distribuidas por sociedades nacionales o establecimientos permanentes que han efectuado inversiones en el marco del régimen de Mega-inversiones. E.T., art.235-3, num.4</t>
  </si>
  <si>
    <t>Permiso por Protección Temporal</t>
  </si>
  <si>
    <t>AFGANISTAN</t>
  </si>
  <si>
    <t>ALBANIA</t>
  </si>
  <si>
    <t>ALEMANIA</t>
  </si>
  <si>
    <t>ANDORRA</t>
  </si>
  <si>
    <t>ANGOLA</t>
  </si>
  <si>
    <t>ANGUILLA</t>
  </si>
  <si>
    <t>ANTIGUA Y BARBUDA</t>
  </si>
  <si>
    <t>ANTILLAS HOLANDESAS</t>
  </si>
  <si>
    <t>ARABIA SAUDITA</t>
  </si>
  <si>
    <t>ARGELIA</t>
  </si>
  <si>
    <t>ARGENTINA</t>
  </si>
  <si>
    <t>ARMENIA</t>
  </si>
  <si>
    <t>ARUBA</t>
  </si>
  <si>
    <t>AUSTRALIA</t>
  </si>
  <si>
    <t>AUSTRIA</t>
  </si>
  <si>
    <t>AZERBAIJAN</t>
  </si>
  <si>
    <t>BAHAMAS</t>
  </si>
  <si>
    <t>BAHREIN</t>
  </si>
  <si>
    <t>BANGLADESH</t>
  </si>
  <si>
    <t>BARBADOS</t>
  </si>
  <si>
    <t>BELGICA</t>
  </si>
  <si>
    <t>BELICE</t>
  </si>
  <si>
    <t>BELORUS</t>
  </si>
  <si>
    <t>BENIN</t>
  </si>
  <si>
    <t>BERMUDAS</t>
  </si>
  <si>
    <t>BIRMANIA (MYANMAR)</t>
  </si>
  <si>
    <t>BOLIVIA</t>
  </si>
  <si>
    <t>BOSNIA-HERZEGOVINA</t>
  </si>
  <si>
    <t>BOTSWANA</t>
  </si>
  <si>
    <t>BRASIL</t>
  </si>
  <si>
    <t>BRUNEI DARUSSALAM</t>
  </si>
  <si>
    <t>BULGARIA</t>
  </si>
  <si>
    <t>BURKINA FASSO</t>
  </si>
  <si>
    <t>BURUNDI</t>
  </si>
  <si>
    <t>BUTAN</t>
  </si>
  <si>
    <t>CABO VERDE</t>
  </si>
  <si>
    <t>CAIMAN, ISLAS</t>
  </si>
  <si>
    <t>CAMERUN, REPUBLICA U</t>
  </si>
  <si>
    <t>CANADA</t>
  </si>
  <si>
    <t>CANAL(NORMANDAS),ISL</t>
  </si>
  <si>
    <t>CANTON ENDERBURY,ISL</t>
  </si>
  <si>
    <t>CHAD</t>
  </si>
  <si>
    <t>CHILE</t>
  </si>
  <si>
    <t>CHINA</t>
  </si>
  <si>
    <t>CHIPRE</t>
  </si>
  <si>
    <t>CIUDAD DEL VATICANO</t>
  </si>
  <si>
    <t>COCOS (KEELING), ISL</t>
  </si>
  <si>
    <t>COLOMBIA</t>
  </si>
  <si>
    <t>COMORAS</t>
  </si>
  <si>
    <t>COMUNIDAD EUROPEA</t>
  </si>
  <si>
    <t>CONGO</t>
  </si>
  <si>
    <t>COOK, ISLAS</t>
  </si>
  <si>
    <t>COREA DEL NORTE,REPU</t>
  </si>
  <si>
    <t>COREA DEL SUR, REPUB</t>
  </si>
  <si>
    <t>COSTA DE MARFIL</t>
  </si>
  <si>
    <t>COSTA RICA</t>
  </si>
  <si>
    <t>CROACIA</t>
  </si>
  <si>
    <t>CUBA</t>
  </si>
  <si>
    <t>CURACAO</t>
  </si>
  <si>
    <t>DINAMARCA</t>
  </si>
  <si>
    <t>DJIBOUTI</t>
  </si>
  <si>
    <t>DOMINICA</t>
  </si>
  <si>
    <t>ECUADOR</t>
  </si>
  <si>
    <t>EGIPTO</t>
  </si>
  <si>
    <t>EL SALVADOR</t>
  </si>
  <si>
    <t>EMIRATOS ARABES UNID</t>
  </si>
  <si>
    <t>ERITREA</t>
  </si>
  <si>
    <t>ESLOVAQUIA</t>
  </si>
  <si>
    <t>ESLOVENIA</t>
  </si>
  <si>
    <t>ESPAÑA</t>
  </si>
  <si>
    <t>ESTADOS UNIDOS</t>
  </si>
  <si>
    <t>ESTONIA</t>
  </si>
  <si>
    <t>ETIOPIA</t>
  </si>
  <si>
    <t>FEROE, ISLAS</t>
  </si>
  <si>
    <t>FIJI</t>
  </si>
  <si>
    <t>FILIPINAS</t>
  </si>
  <si>
    <t>FINLANDIA</t>
  </si>
  <si>
    <t>FRANCIA</t>
  </si>
  <si>
    <t>GABON</t>
  </si>
  <si>
    <t>GAMBIA</t>
  </si>
  <si>
    <t>GAZA Y JERICO</t>
  </si>
  <si>
    <t>GEORGIA</t>
  </si>
  <si>
    <t>GHANA</t>
  </si>
  <si>
    <t>GIBRALTAR</t>
  </si>
  <si>
    <t>GRANADA</t>
  </si>
  <si>
    <t>GRECIA</t>
  </si>
  <si>
    <t>GROENLANDIA</t>
  </si>
  <si>
    <t>GUADALUPE</t>
  </si>
  <si>
    <t>GUAM</t>
  </si>
  <si>
    <t>GUATEMALA</t>
  </si>
  <si>
    <t>GUAYANA FRANCESA</t>
  </si>
  <si>
    <t>GUINEA</t>
  </si>
  <si>
    <t>GUINEA - BISSAU</t>
  </si>
  <si>
    <t>GUINEA ECUATORIAL</t>
  </si>
  <si>
    <t>GUYANA</t>
  </si>
  <si>
    <t>HAITI</t>
  </si>
  <si>
    <t>HONDURAS</t>
  </si>
  <si>
    <t>HONG KONG</t>
  </si>
  <si>
    <t>HUNGRIA</t>
  </si>
  <si>
    <t>INDIA</t>
  </si>
  <si>
    <t>INDONESIA</t>
  </si>
  <si>
    <t>IRAK</t>
  </si>
  <si>
    <t>IRAN, REPUBLICA ISLA</t>
  </si>
  <si>
    <t>IRLANDA (EIRE)</t>
  </si>
  <si>
    <t>ISLA DE MAN</t>
  </si>
  <si>
    <t>ISLANDIA</t>
  </si>
  <si>
    <t>ISLAS MENORES DE ESTADOS UNIDOS</t>
  </si>
  <si>
    <t>ISRAEL</t>
  </si>
  <si>
    <t>ITALIA</t>
  </si>
  <si>
    <t>JAMAICA</t>
  </si>
  <si>
    <t>JAPON</t>
  </si>
  <si>
    <t>JOHNSTON,ISLA</t>
  </si>
  <si>
    <t>JORDANIA</t>
  </si>
  <si>
    <t>KAMPUCHEA (CAMBOYA)</t>
  </si>
  <si>
    <t>KAZAJSTAN</t>
  </si>
  <si>
    <t>KENYA</t>
  </si>
  <si>
    <t>KIRGUIZISTAN</t>
  </si>
  <si>
    <t>KIRIBATI</t>
  </si>
  <si>
    <t>KUWAIT</t>
  </si>
  <si>
    <t>LAOS,REPUBLICA POPUL</t>
  </si>
  <si>
    <t>LESOTHO</t>
  </si>
  <si>
    <t>LETONIA</t>
  </si>
  <si>
    <t>LIBANO</t>
  </si>
  <si>
    <t>LIBERIA</t>
  </si>
  <si>
    <t>LIBIA(INCLUYE FEZZAN</t>
  </si>
  <si>
    <t>LIECHTENSTEIN</t>
  </si>
  <si>
    <t>LITUANIA</t>
  </si>
  <si>
    <t>LUXEMBURGO</t>
  </si>
  <si>
    <t>MACAO</t>
  </si>
  <si>
    <t>MACEDONIA</t>
  </si>
  <si>
    <t>MADAGASCAR</t>
  </si>
  <si>
    <t>MALASIA</t>
  </si>
  <si>
    <t>MALAWI</t>
  </si>
  <si>
    <t>MALDIVAS</t>
  </si>
  <si>
    <t>MALI</t>
  </si>
  <si>
    <t>MALTA</t>
  </si>
  <si>
    <t>MARIANAS DEL NORTE,I</t>
  </si>
  <si>
    <t>MARRUECOS</t>
  </si>
  <si>
    <t>MARSHALL, ISLAS</t>
  </si>
  <si>
    <t>MARTINICA</t>
  </si>
  <si>
    <t>MAURICIO</t>
  </si>
  <si>
    <t>MAURITANIA</t>
  </si>
  <si>
    <t>MEXICO</t>
  </si>
  <si>
    <t>MICRONESIA,ESTADOS F</t>
  </si>
  <si>
    <t>MIDWAY, ISLAS</t>
  </si>
  <si>
    <t>MOLDAVIA</t>
  </si>
  <si>
    <t>MONACO</t>
  </si>
  <si>
    <t>MONGOLIA</t>
  </si>
  <si>
    <t>MONSERRAT, ISLA</t>
  </si>
  <si>
    <t>MONTENEGRO</t>
  </si>
  <si>
    <t>MOZAMBIQUE</t>
  </si>
  <si>
    <t>NAMIBIA</t>
  </si>
  <si>
    <t>NAURU</t>
  </si>
  <si>
    <t>NAVIDAD (CHRISTMAS)</t>
  </si>
  <si>
    <t>NEPAL</t>
  </si>
  <si>
    <t>NICARAGUA</t>
  </si>
  <si>
    <t>NIGER</t>
  </si>
  <si>
    <t>NIGERIA</t>
  </si>
  <si>
    <t>NIUE, ISLA</t>
  </si>
  <si>
    <t>NIVE ISLA</t>
  </si>
  <si>
    <t>NO DECLARADOS</t>
  </si>
  <si>
    <t>NORFOLK, ISLA</t>
  </si>
  <si>
    <t>NORUEGA</t>
  </si>
  <si>
    <t>NUEVA CALEDONIA</t>
  </si>
  <si>
    <t>NUEVA ZELANDIA</t>
  </si>
  <si>
    <t>OMAN</t>
  </si>
  <si>
    <t>PAISES BAJOS(HOLANDA</t>
  </si>
  <si>
    <t>PAKISTAN</t>
  </si>
  <si>
    <t>PALAU, ISLAS</t>
  </si>
  <si>
    <t>PALESTINA</t>
  </si>
  <si>
    <t>PANAMA</t>
  </si>
  <si>
    <t>PAPUASIA NUEV GUINEA</t>
  </si>
  <si>
    <t>PARAGUAY</t>
  </si>
  <si>
    <t>PERU</t>
  </si>
  <si>
    <t>PITCAIRN, ISLA</t>
  </si>
  <si>
    <t>POLINESIA FRANCESA</t>
  </si>
  <si>
    <t>POLONIA</t>
  </si>
  <si>
    <t>PORTUGAL</t>
  </si>
  <si>
    <t>PUERTO RICO</t>
  </si>
  <si>
    <t>QATAR</t>
  </si>
  <si>
    <t>REINO UNIDO</t>
  </si>
  <si>
    <t>REPUBLICA DEMOCRATICA DEL CONGO</t>
  </si>
  <si>
    <t>REPUBLICA CENTROAFRI</t>
  </si>
  <si>
    <t>REPUBLICA CHECA</t>
  </si>
  <si>
    <t>REPUBLICA DOMINICANA</t>
  </si>
  <si>
    <t>REUNION</t>
  </si>
  <si>
    <t>RUMANIA</t>
  </si>
  <si>
    <t>RUSIA</t>
  </si>
  <si>
    <t>RWANDA</t>
  </si>
  <si>
    <t>SAHARA OCCIDENTAL</t>
  </si>
  <si>
    <t>SAMOA</t>
  </si>
  <si>
    <t>SAMOA NORTEAMERICANA</t>
  </si>
  <si>
    <t>SAN CRISTOBAL Y NIEVES</t>
  </si>
  <si>
    <t>SAN MARINO</t>
  </si>
  <si>
    <t>SAN PEDRO Y MIGUELON</t>
  </si>
  <si>
    <t>SAN VICENTE Y LAS GR</t>
  </si>
  <si>
    <t>SANTA ELENA</t>
  </si>
  <si>
    <t>SANTA LUCIA</t>
  </si>
  <si>
    <t>SANTO TOME Y PRINCIP</t>
  </si>
  <si>
    <t>SENEGAL</t>
  </si>
  <si>
    <t>SERBIA</t>
  </si>
  <si>
    <t>SEYCHELLES</t>
  </si>
  <si>
    <t>SIERRA LEONA</t>
  </si>
  <si>
    <t>SINGAPUR</t>
  </si>
  <si>
    <t>SIRIA,REPUBLICA ARAB</t>
  </si>
  <si>
    <t>SOMALIA</t>
  </si>
  <si>
    <t>SRI LANKA</t>
  </si>
  <si>
    <t>SUDAFRICA,REPUBLICA</t>
  </si>
  <si>
    <t>SUDAN</t>
  </si>
  <si>
    <t>SUECIA</t>
  </si>
  <si>
    <t>SUIZA</t>
  </si>
  <si>
    <t>SURINAM</t>
  </si>
  <si>
    <t>SWAZILANDIA</t>
  </si>
  <si>
    <t>TADJIKISTAN</t>
  </si>
  <si>
    <t>TAILANDIA</t>
  </si>
  <si>
    <t>TAIWAN (FORMOSA)</t>
  </si>
  <si>
    <t>TANZANIA,REPUBLICA U</t>
  </si>
  <si>
    <t>TERRI ANTARTICO BRIT</t>
  </si>
  <si>
    <t>TERRITORI BRITANICO</t>
  </si>
  <si>
    <t>TIMOR DEL ESTE</t>
  </si>
  <si>
    <t>TOGO</t>
  </si>
  <si>
    <t>TOKELAU</t>
  </si>
  <si>
    <t>TONGA</t>
  </si>
  <si>
    <t>TRINIDAD Y TOBAGO</t>
  </si>
  <si>
    <t>TUNICIA</t>
  </si>
  <si>
    <t>TURCAS Y CAICOS,ISLA</t>
  </si>
  <si>
    <t>TURKMENISTAN</t>
  </si>
  <si>
    <t>TURQUIA</t>
  </si>
  <si>
    <t>TUVALU</t>
  </si>
  <si>
    <t>UCRANIA</t>
  </si>
  <si>
    <t>UGANDA</t>
  </si>
  <si>
    <t>URUGUAY</t>
  </si>
  <si>
    <t>UZBEKISTAN</t>
  </si>
  <si>
    <t>VANUATU</t>
  </si>
  <si>
    <t>VENEZUELA</t>
  </si>
  <si>
    <t>VIETNAM</t>
  </si>
  <si>
    <t>VIRGENES,ISLAS(BRITA</t>
  </si>
  <si>
    <t>VIRGENES,ISLAS(NORTE</t>
  </si>
  <si>
    <t>WALLIS Y FORTUNA,ISL</t>
  </si>
  <si>
    <t>YEMEN</t>
  </si>
  <si>
    <t>YUGOSLAVIA</t>
  </si>
  <si>
    <t>ZAMBIA</t>
  </si>
  <si>
    <t>ZIMBABWE</t>
  </si>
  <si>
    <t>ZONA CANAL DE PANAMA</t>
  </si>
  <si>
    <t>ZONA NEUTRAL(PALESTA</t>
  </si>
  <si>
    <t>033</t>
  </si>
  <si>
    <t>Cuando sean transacciones con personas o entidades del exterior que no posea Número, Código o Clave Fiscal deberá informarse con Nit 444444001 aumentando en una unidad cada relacionado hasta el 444449999.</t>
  </si>
  <si>
    <t>Ingrese el valor al 31-12</t>
  </si>
  <si>
    <t>Indique el número de identificación que corresponda al tercero. Cuando sean transacciones con personas o entidades del exterior que no posea Número, Código o Clave Fiscal deberá informarse con Nit 444444001 aumentando en una unidad cada relacionado hasta el 444449999.</t>
  </si>
  <si>
    <t>Desembolsos por depósitos judiciales. Se debe identificar al beneficiario</t>
  </si>
  <si>
    <t>Desembolsos por reintegros de depósitos judiciales. Se debe identificar al beneficiario</t>
  </si>
  <si>
    <t>Costos y gastos por diferencia en cambio.Se debe repoortar con el NIT del informante</t>
  </si>
  <si>
    <t>Ingresos por diferencia en cambio. Se debe reportar con el NIT del informante.</t>
  </si>
  <si>
    <t>Valor de los pasivos por depósitos judiciales. Se debe identicar al beneficiario</t>
  </si>
  <si>
    <t>Deducción por tasas y contribuciones fiscales pagadas Art 115 ET</t>
  </si>
  <si>
    <t>Deducción del 120% de los pagos que el empleador realice por concepto de salario, en relación con los empleados que sean menores de veintiocho (28) años, siempre y cuando se trate del primer empleo de la persona. E.T., art. 108-5, adicionado L. 2010 de 2019, art. 88.</t>
  </si>
  <si>
    <t>Deducción de las instituciones prestadoras de salud (IPS) contribuyentes por la cartera, reconocida y certificada por el liquidador, correspondiente a los patrimonios de las Entidades Promotoras de Salud (EPS) que se encuentren en medida de intervención forzosa administrativa para liquidar por parte de la Superintendencia Nacional de Salud. L. 2010 de 2019, art. 97.</t>
  </si>
  <si>
    <t>Deducción por pérdida en Ia enajenación de plusvalía. E.T., art. 154.</t>
  </si>
  <si>
    <t>Retención en la fuente practicada IVA a responsables del IVA</t>
  </si>
  <si>
    <t>Informe el valor de la Retención en la fuente practicada IVA a responsables del IVA.</t>
  </si>
  <si>
    <t>Retención en la fuente practicada IVA a no residentes o no domiciliados</t>
  </si>
  <si>
    <t>Informe el valor de la Retención en la fuente practicada IVA a no residentes o no domiciliados.</t>
  </si>
  <si>
    <t>1006(V-8) - Impuestos a las Ventas por Pagar (Generado) e Impuesto al Consumo</t>
  </si>
  <si>
    <t>Impuesto nacional al consumo</t>
  </si>
  <si>
    <t>Informe el Valor de Impuesto nacional al consumo</t>
  </si>
  <si>
    <t>1009(V-7) - Saldos de cuentas por pagar al 31 de diciembre</t>
  </si>
  <si>
    <t>Saldo de los pasivos con proveedores</t>
  </si>
  <si>
    <t>1008(V-7) - Saldos de cuentas por cobrar al 31 de diciembre</t>
  </si>
  <si>
    <t>Informe el valor de la Retención en la fuente practicada IVA a no residentes o no domiciliados</t>
  </si>
  <si>
    <t>1012(V-7) - Información de las declaraciones tributarias, acciones y aportes e inversiones en bonos, certificados, titulos y demas inversiones tributarias</t>
  </si>
  <si>
    <t>Exención de IVA en la venta de vehículos automotores de transporte público de pasajeros completos y el chasis con motor y la carrocería adquiridos individualmente para conformar un vehículo automotor completo nuevo, de transporte público de pasajeros. E.T., art. 477, num. 4</t>
  </si>
  <si>
    <t>1004(V-8) - Descuentos Tributarios Solicitados</t>
  </si>
  <si>
    <t>2276(V-4) - Información de Rentas de Trabajo y Pensiones</t>
  </si>
  <si>
    <t>1006
Impuestos a las Ventas por Pagar (Generado) e Impuesto al Consumo</t>
  </si>
  <si>
    <t>1009
SALDOS DE CUENTAS POR PAGAR AL 31 DE DICIEMBRE</t>
  </si>
  <si>
    <t>1008
SALDOS DE CUENTAS POR COBRAR AL 31 DE DICIEMBRE</t>
  </si>
  <si>
    <t>1012
INFORMACION DE LAS DECLARACIONES TRIBUTARIAS, ACCIONES Y APORTES E INVERSIONES EN BONOS, CERTIFICADOS, TITULOS Y DEMAS INVERSIONES TRIBUTARIAS</t>
  </si>
  <si>
    <t>2276
INFORMACIÓN DE RENTAS DE TRABAJO Y PENSIONES.</t>
  </si>
  <si>
    <t xml:space="preserve">Valor Nominal de la Accion, Aporte o Derecho Social a 31 diciembre </t>
  </si>
  <si>
    <t>Valor prima en colocacion de acciones a 31 diciembre</t>
  </si>
  <si>
    <t>valnom</t>
  </si>
  <si>
    <t>valprm</t>
  </si>
  <si>
    <t>E0150</t>
  </si>
  <si>
    <t>1010(V-9) - Información de socios,  accionistas, comuneros y/o cooperados</t>
  </si>
  <si>
    <t>E0304(16)</t>
  </si>
  <si>
    <t>IVA tratado como mayor valor del costo o gasto (Art.490 E.T)</t>
  </si>
  <si>
    <t>Informe el valor del IVA tratado como mayor valor del costo o gasto (Art.490 E.T).</t>
  </si>
  <si>
    <t>ivavcg</t>
  </si>
  <si>
    <t>1005(V-8) - Impuesto a las ventas por pagar-Descontable</t>
  </si>
  <si>
    <t>E0151</t>
  </si>
  <si>
    <t>Pagos o Abonos en cuenta por concepto de aportes parafiscales al SENA, a las Cajas de Compensación Familiar y al Instituto Colombiano de Bienestar Familiar</t>
  </si>
  <si>
    <t>El valor del impuesto nacional al consumo</t>
  </si>
  <si>
    <t>Valor Compra de acciones de sociedades que no cotizan en bolsa</t>
  </si>
  <si>
    <t>Valor Donación de acciones de sociedades que no cotizan en bolsa</t>
  </si>
  <si>
    <t>Valor cesión de acciones de sociedades que no cotizan en bolsa</t>
  </si>
  <si>
    <t>Valor del pago que constituye ingreso en especie para el beneficio Art 29-1E. T</t>
  </si>
  <si>
    <t>Donaciones de bebidas ultraprocesadas y azucaradas a los bancos de alimentos por los responsables del impuesto a estos bienes ET art 513-1, par 5 adicionado por el art 54 L 2277/2022</t>
  </si>
  <si>
    <t>Donaciones de productos comestibles ultraprocesados industrialmente y/o con alto contenido de azucares añadidos, sodio o grasas saturadas a los bancos de alimentos por los responsables del impuesto a estos bienes ET art 513-1, par 5 adicionado por el art 54 L 2277/2022</t>
  </si>
  <si>
    <t>Pago por concepto de regalías pagadas a la Nación u otros entes territoriales por la explotación de hidrocarburos por entes diferentes a los organismos descentralizados. ET art 115 par 1</t>
  </si>
  <si>
    <t>Pago por concepto de regalías pagadas a la Nación u otros entes territoriales por la explotación de gas por entes diferentes a los organismos descentralizados. ET art 115 par 1</t>
  </si>
  <si>
    <t>Pago por concepto de regalías pagadas a la nación u otros entes territoriales por la explotación de carbón por entes diferentes a los organismos descentralizados. ET art 115 par 1</t>
  </si>
  <si>
    <t>Pago por concepto de regalías pagadas a la Nación u otros entes territoriales por la explotación de otros minerales y piedras preciosas por entes diferentes a los organismos descentralizados. ET art 115 par 1</t>
  </si>
  <si>
    <t>Pago por concepto de regalías pagadas a la Nación u otros entes territoriales por la explotación de sal y materiales de construcción por entes diferentes a los organismos descentralizados. ET art 115 par 1</t>
  </si>
  <si>
    <t>Valor del Pago o abono en cuenta por prima en colocación de acciones y otros conceptos patrimoniales, sin incluir los reembolsos de aportes.</t>
  </si>
  <si>
    <t>Número identificación del socio o accionista</t>
  </si>
  <si>
    <t>Primer apellido del accionista</t>
  </si>
  <si>
    <t>Segundo apellido del accionista</t>
  </si>
  <si>
    <t>Primer nombre del accionista</t>
  </si>
  <si>
    <t>Otros nombres del accionista</t>
  </si>
  <si>
    <t>Razón social del accionista</t>
  </si>
  <si>
    <t>PAIS RESIDENCIA O DOMICILIO</t>
  </si>
  <si>
    <t>Ingresos brutos constitutivos de ganancia ocasional</t>
  </si>
  <si>
    <t>Ingresos brutos por venta de acciones de sociedades o compañías que no cotizan en bolsa que constituyan renta. (incluye las acciones recibidas por cesión y donación).</t>
  </si>
  <si>
    <t>Ingresos brutos por venta de acciones de sociedades o compañías que no cotizan en bolsa que constituyan ganancia ocasional. (incluye las acciones recibidas por cesión y donación).</t>
  </si>
  <si>
    <t>Ingresos por intereses Correspondientes a Creditos Hipotecarios</t>
  </si>
  <si>
    <t>Descuento tributario por donaciones dirigida a programas de becas o créditos condonables. E.T. Art. 256, Parágrafo 2, num. i)</t>
  </si>
  <si>
    <t>E0152</t>
  </si>
  <si>
    <t>Descuento tributario por inversiones en investigación, desarrollo tecnológico e innovación. E.T., art. 256,modificado L 2277/2022 art 21</t>
  </si>
  <si>
    <t>Descuento tributario por donaciones a favor del fondo para reparación de víctimas. Art 177, y DUR 1084 de 2015 , art. 2.2.10.6.</t>
  </si>
  <si>
    <t>Descuento tributario por impuesto sobre las ventas en la importación, formación, construcción, o adquisición de activos fijos reales productivos. Art. 258-1 del E.T. En caso de leasing Financiero, reportar el NIT del arrendador.</t>
  </si>
  <si>
    <t>Descuento tributario por el gravamen a los movimientos financieros efectivamente pagado y solicitado, art.912 E.T.</t>
  </si>
  <si>
    <t xml:space="preserve">Saldo a 31 de Diciembre en caja
</t>
  </si>
  <si>
    <t xml:space="preserve">Valor patrimonial de vehiculos, maquinaria y equipo.
</t>
  </si>
  <si>
    <t>Valor Patrimonial a 31 de diciembre de Activos Biológicos Plantas</t>
  </si>
  <si>
    <t>Valor Patrimonial a 31 de diciembre de Activos Biológicos Animales</t>
  </si>
  <si>
    <t>Valor Patrimonial de la casa o apartamento de habitación (inciso 2 art 295-3ET)</t>
  </si>
  <si>
    <t>Valor Patrimonial de lotes rurales y fincas</t>
  </si>
  <si>
    <t>Valor Patrimonial de lotes urbanos</t>
  </si>
  <si>
    <t>Valor Patrimonial de otros bienes inmuebles. (No relacionados en los conceptos 1512, 1513y 1519)</t>
  </si>
  <si>
    <t xml:space="preserve">Valor Patrimonial de otros bienes muebles. </t>
  </si>
  <si>
    <t>Valor Patrimonial de otros activos. (No relacionados en los artículos 29 y 30 de la presente resolución y en los conceptos de este articulo)</t>
  </si>
  <si>
    <t>Inversiones Zomac realizadas en el año representadas en inventarios, propiedad planta y equipo y otras inversiones</t>
  </si>
  <si>
    <t>Deducción por gastos en el exterior. E.T., art. 121. No debe contener los valores especificados en el concepto 8282 ni la diferencia en cambio.</t>
  </si>
  <si>
    <t>Costo o deducción por aportes a Cajas de Compensación Familiar. E.T., art. 115.1.</t>
  </si>
  <si>
    <t>Deducciones de otros pagos a casas matrices o sucursales 124-1 E.T.</t>
  </si>
  <si>
    <t>Deducción por donaciones realizadas por entidades del régimen tributario especial parágrafo 1 del artículo 357 del estatuto Tributario.</t>
  </si>
  <si>
    <t>Deducción por perdida en la enajenación de bonos para la seguridad art 4 L 345/1996 derogado por el art 96 L 2277/2022</t>
  </si>
  <si>
    <t>Deducción por perdida en la enajenación de bonos para la seguridad para la paz art 5 L 487/1998 derogado por el art 96 L 2277/2022</t>
  </si>
  <si>
    <t>Deducción por pérdida en Ia enajenación de activos. E.T., art. 149</t>
  </si>
  <si>
    <t>Deducción del 120% de salarios y prestaciones sociales por contratación de adulto mayor sin pensión L 2040/2020 art 2.</t>
  </si>
  <si>
    <t>Exclusión de IVA en cine, en eventos y espectáculos. E.T., art. 476, num. 18, modificado por L 2277/2022 art 76.</t>
  </si>
  <si>
    <t>Exclusión de IVA en venta de servicios de adecuación de tierras, producción agropecuaria y pesquera. E.T., art. 476, num. 24, modificado por L 2277/2022 art 76.</t>
  </si>
  <si>
    <t>Exclusión de IVA en comercialización de animales vivos, excepto los animales domésticos de compañía. ET art 476 núm. 25 modificado ley 2277/2020 art 76, art. 1</t>
  </si>
  <si>
    <t>Exclusión de IVA en el servicio de faenamiento ET art 476 núm. 25 A</t>
  </si>
  <si>
    <t xml:space="preserve"> El valor de saldo de los pasivos de entidades financieras donde no sea posible identificar al acreedor nacional. Se debe reportar con el NIT de la entidad informante.</t>
  </si>
  <si>
    <t>El valor de saldo de los pasivos de entidades financieras donde no sea posible identificar al acreedor del exterior. Se debe reportar con el NIT de la entidad informante.</t>
  </si>
  <si>
    <t>Saldo de los pasivos laborales consolidados en cabeza del trabajador, sin incluir cesantías.</t>
  </si>
  <si>
    <t>Indique el número de identificación que corresponda al informado. Cuando sean transacciones con entidades del exterior que no posean Número, Código o Clave Fiscal deberá informarse con Nit 444444001 aumentando en una unidad cada relacionado hasta el 444449999.</t>
  </si>
  <si>
    <t>E0153</t>
  </si>
  <si>
    <t>E0154</t>
  </si>
  <si>
    <t>Indique el número de identificación que corresponda al informado. Cuando sean transacciones con entidades del exterior que no posean Número, Código o Clave Fiscal deberá informarse con Nit 444444001 aumentando en una unidad cada relacionado hasta el 444449999..</t>
  </si>
  <si>
    <t>0</t>
  </si>
  <si>
    <t>09876</t>
  </si>
  <si>
    <t>0987</t>
  </si>
  <si>
    <t>|Tipo de informante - Este campo es obligatorio|Tipo de beneficiario efectivo - Este campo es obligatorio|Número identificación - El Número de Identificación no puede contener ceros a la izquierda.|Primer apellido del Informado - Este campo es obligatorio - Este Campo es Obligatorio para el tipo de documento indicado.|Primer nombre del Informado - Este campo es obligatorio - Este Campo es Obligatorio para el tipo de documento indicado.|Fecha de nacimiento - Este campo es obligatorio|País de nacionalidad - Este campo es obligatorio|Dirección - La longitud mínima es de 8 caracteres.|País de Residencia o domicilio Fiscal - Este campo es obligatorio|Fecha Inicial como beneficiario efectivo - Este campo es obligatorio|Fecha final como beneficiario efectivo - Este campo es obligatorio|Participación en la persona jurídica o estructura sin personería jurídica - Este campo es obligatorio|Participación en la persona jurídica o estructura sin personería jurídica. (Posición decimal) - Este campo es obligatorio|Participación en los rendimientos o utilidades decretados o causados por la persona jurídica o estructura sin personería jurídica - Este campo es obligatorio|Participación en los rendimientos o utilidades decretados o causados por la persona jurídica o estructura sin personería jurídica (Posición decimal) - Este campo es obligatorio|Valor total de los rendimientos o utilidades decretados o causados por la persona jurídica o estructura sin personería jurídica - Este campo es obligatorio</t>
  </si>
  <si>
    <t>Descripción</t>
  </si>
  <si>
    <t>Tipos Docto</t>
  </si>
  <si>
    <t>Tipos Cuenta</t>
  </si>
  <si>
    <t xml:space="preserve"> Tipo Fondo</t>
  </si>
  <si>
    <t>Clase Tarjeta</t>
  </si>
  <si>
    <t xml:space="preserve">Cód. </t>
  </si>
  <si>
    <t>Actividad Económica</t>
  </si>
  <si>
    <t>Bonos</t>
  </si>
  <si>
    <t>Actos Notaria</t>
  </si>
  <si>
    <t xml:space="preserve"> Tipo Infor</t>
  </si>
  <si>
    <t xml:space="preserve"> Entidad Infor</t>
  </si>
  <si>
    <t xml:space="preserve"> Tipo Ben</t>
  </si>
  <si>
    <t>CONTROL PRESENTACION FORMATOS</t>
  </si>
  <si>
    <t>VENCE</t>
  </si>
  <si>
    <t>Grandes contribuyentes</t>
  </si>
  <si>
    <t>Último dígito del NIT</t>
  </si>
  <si>
    <t>Fecha límite</t>
  </si>
  <si>
    <t>Personas jurídicas y naturales</t>
  </si>
  <si>
    <t>Últimos 2 dígito del NIT</t>
  </si>
  <si>
    <t xml:space="preserve"> 01-05</t>
  </si>
  <si>
    <t xml:space="preserve"> 06-10</t>
  </si>
  <si>
    <t xml:space="preserve"> 11-15</t>
  </si>
  <si>
    <t>16-20</t>
  </si>
  <si>
    <t>21-25</t>
  </si>
  <si>
    <t>26-30</t>
  </si>
  <si>
    <t>31-35</t>
  </si>
  <si>
    <t>36-40</t>
  </si>
  <si>
    <t>41-45</t>
  </si>
  <si>
    <t>46-50</t>
  </si>
  <si>
    <t>51-55</t>
  </si>
  <si>
    <t>56-60</t>
  </si>
  <si>
    <t>61-65</t>
  </si>
  <si>
    <t>66-70</t>
  </si>
  <si>
    <t>71-75</t>
  </si>
  <si>
    <t>76-80</t>
  </si>
  <si>
    <t>81-85</t>
  </si>
  <si>
    <t>86-90</t>
  </si>
  <si>
    <t>91-95</t>
  </si>
  <si>
    <t>96-00</t>
  </si>
  <si>
    <t>Últimos dos  dígitos del NIT</t>
  </si>
  <si>
    <t>Fechas de vencimiento</t>
  </si>
  <si>
    <t>01</t>
  </si>
  <si>
    <t>02</t>
  </si>
  <si>
    <t>03</t>
  </si>
  <si>
    <t>04</t>
  </si>
  <si>
    <t>06</t>
  </si>
  <si>
    <t>07</t>
  </si>
  <si>
    <t>09</t>
  </si>
  <si>
    <t>12</t>
  </si>
  <si>
    <t>16</t>
  </si>
  <si>
    <t>21</t>
  </si>
  <si>
    <t>22</t>
  </si>
  <si>
    <t>24</t>
  </si>
  <si>
    <t>67</t>
  </si>
  <si>
    <t>69</t>
  </si>
  <si>
    <t>71</t>
  </si>
  <si>
    <t>72</t>
  </si>
  <si>
    <t>74</t>
  </si>
  <si>
    <t>75</t>
  </si>
  <si>
    <t>77</t>
  </si>
  <si>
    <t>78</t>
  </si>
  <si>
    <t>79</t>
  </si>
  <si>
    <t>80</t>
  </si>
  <si>
    <t>82</t>
  </si>
  <si>
    <t>83</t>
  </si>
  <si>
    <t>84</t>
  </si>
  <si>
    <t>87</t>
  </si>
  <si>
    <t>89</t>
  </si>
  <si>
    <t>90</t>
  </si>
  <si>
    <t>92</t>
  </si>
  <si>
    <t>93</t>
  </si>
  <si>
    <t>96</t>
  </si>
  <si>
    <t>98</t>
  </si>
  <si>
    <t>00</t>
  </si>
  <si>
    <t>Personas Jurídicas y Nat</t>
  </si>
  <si>
    <t>Tipos de documentos</t>
  </si>
  <si>
    <t>Registro civil de nacimiento</t>
  </si>
  <si>
    <t>Tarjeta de identidad</t>
  </si>
  <si>
    <t>PARÁGRAFO 1o. El valor mínimo a reportar por cada beneficiario de un pago o abono en cuenta es de tres (3) Unidades de Valor Tributario (UVT) (del año gravable a reportar), sin perjuicio que al discriminar el pago por concepto los valores a reportar sean menores</t>
  </si>
  <si>
    <t>Cédula de ciudadanía</t>
  </si>
  <si>
    <t>Tarjeta de extranjería</t>
  </si>
  <si>
    <t>Cédula de extranjería</t>
  </si>
  <si>
    <t>Los pagos que acumulados por beneficiario por todo concepto sean menores a tres (3) Unidades de Valor Tributario (UVT) (del año gravable a reportar), se informarán acumulados en un solo registro, con identificación 222222222, razón social “CUANTÍAS MENORES” y tipo documento 43, en el concepto a que correspondan, reportando la dirección del informante</t>
  </si>
  <si>
    <t>Nit</t>
  </si>
  <si>
    <t>Pasaporte</t>
  </si>
  <si>
    <t>Sin embargo, a opción del informante, podrán reportarse pagos o abonos en cuenta menores a dicha cuantía, identificando al tercero cumpliendo con las especificaciones técnicas establecidas</t>
  </si>
  <si>
    <t>Todos los pagos o abonos en cuenta sujetos a retención en la fuente, independiente de su cuantía, se deben reportar identificando al tercero.</t>
  </si>
  <si>
    <t>en operaciones con entidades o sociedades del exterior, al reportar el número de identificación se debe diligenciar con el número, código o clave de identificación, tal como figura en el registro fiscal tributario del país de residencia o domicilio y tipo de documento 42.</t>
  </si>
  <si>
    <t>Cuando en dicho país no se utilice número, código o clave fiscal, se debe informar con identificación 444444001 en forma ascendente, variando consecutivamente en una unidad hasta el 444449999 y con tipo de documento 43.</t>
  </si>
  <si>
    <t>En operaciones donde no sea posible identificar al adquirente, se informarán acumulados en un solo registro con identificación 222222222, razón social “CUANTÍAS MENORES y tipo documento 43, en el concepto a que corresponda</t>
  </si>
  <si>
    <t>Los ingresos obtenidos en operaciones donde no sea posible identificar al adquirente de bienes o servicios por algún medio, se informarán acumulados en un solo registro con identificación 222222222, razón social “CUANTÍAS MENORES” y tipo documento 43, en el concepto a que corresponda.</t>
  </si>
  <si>
    <t>Para los ingresos obtenidos de entidades o sociedades del exterior, al reportar el número de identificación se debe diligenciar con el número, código o clave de identificación, tal como figura en el registro fiscal tributario del país de residencia o domicilio y tipo de documento 42. Cuando en dicho país no se utilice número, código o clave fiscal, se debe informar con identificación 444444001 en forma ascendente, variando consecutivamente en una unidad hasta el 444449999 y con tipo de documento 43.</t>
  </si>
  <si>
    <t>Los saldos de los créditos cuya cuantía sea menor a diecisiete (12) Unidades de Valor Tributario (UVT) (del año gravable a reportar) se informarán acumulados en un solo registro con identificación 222222222, razón social “CUANTÍAS MENORES” y tipo documento 43, en el concepto a que correspondan, reportando la dirección del informante.</t>
  </si>
  <si>
    <t>Sin perjuicio de lo dispuesto en el presente artículo, el informante podrá optar por reportar los créditos con una cuantía menor a la exigida.</t>
  </si>
  <si>
    <t>Los saldos de los pasivos cuya cuantía sea menor a doce (12) Unidades de Valor Tributario (UVT) (del año gravable a reportar) se informarán acumulados en un solo registro con identificación 222222222, razón social “CUANTÍAS MENORES” y tipo documento 43, en el concepto a que correspondan, reportando la dirección del informante</t>
  </si>
  <si>
    <t>El valor del saldo de los pasivos por aportes parafiscales, salud y pensión se informará en cabeza de las entidades beneficiarias de estos aportes (EPS, fondos de pensiones, SENA, ICBF, CCF). El valor del saldo de los pasivos por cesantías se informará en cabeza de la entidad administradora de cesantías o en cabeza del trabajador cuando no se haya acogido a lo dispuesto en la Ley 50 de 1990.</t>
  </si>
  <si>
    <t>El valor de saldo de los pasivos de entidades financieras donde no sea posible identificar al acreedor nacional. Se debe reportar con el NIT de la entidad informante.</t>
  </si>
  <si>
    <t>El valor a reportar por acciones, aportes o derechos sociales poseídos en cualquier clase de sociedad o entidad, a treinta y uno (31) de diciembre del año a reportar, corresponderá al valor nominal de la acción, aporte o derecho social y al valor pagado por prima en colocación de acciones o de cuotas sociales de acuerdo con lo establecido en el artículo 36 del Estatuto Tributario.</t>
  </si>
  <si>
    <t>Saldos al -31-12</t>
  </si>
  <si>
    <t>Inversiones Zomac realizadas en el año representadas en inventarios, propiedad planta y equipo</t>
  </si>
  <si>
    <t xml:space="preserve">Renta exenta por aprovechamiento de nuevas plantaciones forestales incluida la guadua el caucho y el marañón. Art. 235-2 numeral 5, Inciso 1
</t>
  </si>
  <si>
    <t>Deducción por gastos en el exterior. E.T., art. 121. No debe contener los valores especificados en el concepto 8282.</t>
  </si>
  <si>
    <t>Costo o deducción por aportes a Cajas de Compensación Familiar. E.T., art. 114.</t>
  </si>
  <si>
    <t>Deducciones de otros pagos a casas matrices o sucursales contemplados en el artículo 124-1 E.T.</t>
  </si>
  <si>
    <t>Deducción por donaciones realizadas por entidades del régimen tributario especial de conformidad con el parágrafo 1 del artículo 357 del estatuto Tributario.</t>
  </si>
  <si>
    <t>Deducción por pérdida en Ia enajenación de activos. E.T., art. 148.</t>
  </si>
  <si>
    <t>Deducción por pérdida en la enajenación de bonos para la seguridad. art. 4o, L. 345/1996 derogado por art. 96 L. 2277/2022.</t>
  </si>
  <si>
    <t>Deducción por pérdida en la enajenación de bonos de solidaridad para la paz. art. 5o, L. 487/1998 derogado por art. 96, L. 2277/2022.</t>
  </si>
  <si>
    <t>Deducción del 120% de salarios y prestaciones sociales por contratación de adulto mayor sin pensión. L. 2040/2020, art. 2o</t>
  </si>
  <si>
    <t>Exclusión de IVA en cine, en eventos y espectáculos. E.T., art. 476, num. 18</t>
  </si>
  <si>
    <t>Exclusión de IVA en venta de servicios de adecuación de tierras, producción agropecuaria y pesquera. E.T., art. 476, num. 24</t>
  </si>
  <si>
    <t>Exclusión de IVA en comercialización de animales vivos, excepto los animales domésticos de compañía. E.T., art. 476, num. 25., modificado Ley 2277/2022, art. 76</t>
  </si>
  <si>
    <t>Exclusión de IVA en el servicio de faenamiento. E.T., art. 476, num. 25 A.</t>
  </si>
  <si>
    <t>Exclusión de IVA en los contratos de Obras Públicas que celebren las personas naturales o jurídicas con las Entidades Territoriales y/o Entidades Descentralizadas del Orden Departamental y Municipal. Art. 100 L.21/1992</t>
  </si>
  <si>
    <t>Concepto único</t>
  </si>
  <si>
    <t>La información de las operaciones reportadas en virtud de los contratos de colaboración empresarial y otros contratos señalados en el artículo 41 de la presente resolución no deberá ser reportada en el Formato 1647 - Ingresos recibidos para terceros.</t>
  </si>
  <si>
    <t>4070</t>
  </si>
  <si>
    <t>No.</t>
  </si>
  <si>
    <t>Nombre HOJAS</t>
  </si>
  <si>
    <t>DESCRIPCIÓN</t>
  </si>
  <si>
    <t>Todos los Formatos de Informantes AG-2024</t>
  </si>
  <si>
    <t>Todas las tablas Utilizadas en los Formatos</t>
  </si>
  <si>
    <t>Todos los conceptos de los diferentes Formatos</t>
  </si>
  <si>
    <t>Lista de Actividades económicas</t>
  </si>
  <si>
    <t>Listado con códigos de Municipios, deptos y paises</t>
  </si>
  <si>
    <t>Plazos</t>
  </si>
  <si>
    <t>Hoja para Llevar el control de los formatos</t>
  </si>
  <si>
    <t>Fuentes:</t>
  </si>
  <si>
    <t>Prevalidador Tributario Informantes AG2024</t>
  </si>
  <si>
    <t>William Dussan</t>
  </si>
  <si>
    <t>https://normograma.dian.gov.co/dian/compilacion/docs/resolucion_dian_0162_2023.htm</t>
  </si>
  <si>
    <t>Formatos</t>
  </si>
  <si>
    <t>Tablas</t>
  </si>
  <si>
    <t>Actividades económicas</t>
  </si>
  <si>
    <t>Códigos Mun-Deptos-Países</t>
  </si>
  <si>
    <t>Formato-Exogena-AG2025-q-se-presenta-en-2026-F-Basicos-1.xlsx</t>
  </si>
  <si>
    <t>Resolución 000227 (Título 3) de 23-09-2025 MODIFICA Resolución 162.pdf</t>
  </si>
  <si>
    <t>Desde la página 62 hasta la 157</t>
  </si>
  <si>
    <t>1001</t>
  </si>
  <si>
    <t>1003</t>
  </si>
  <si>
    <t>CIIU</t>
  </si>
  <si>
    <t>CÓDIGO</t>
  </si>
  <si>
    <t>TIPO DOCUMENTO</t>
  </si>
  <si>
    <t>Resoluciones 001232 de septiembre 16 de 2022, 002306 de diciembre 27 de 2022 y 000086 de mayo 24 de 2023</t>
  </si>
  <si>
    <t>DIVISIÓN</t>
  </si>
  <si>
    <t>GRUPO</t>
  </si>
  <si>
    <t>SECCIÓN A</t>
  </si>
  <si>
    <t>AGRICULTURA, GANADERÍA, CAZA, SILVICULTURA Y PESCA</t>
  </si>
  <si>
    <t xml:space="preserve">Agricultura, ganadería, caza y actividades de servicios conexas </t>
  </si>
  <si>
    <t xml:space="preserve">Cultivos agrícolas transitorios </t>
  </si>
  <si>
    <r>
      <t>Cultivo de cereales (excepto arroz), legumbres y semillas oleaginosas</t>
    </r>
    <r>
      <rPr>
        <b/>
        <sz val="10"/>
        <rFont val="Arial"/>
        <family val="2"/>
      </rPr>
      <t xml:space="preserve"> </t>
    </r>
  </si>
  <si>
    <r>
      <t>Cultivo de arroz</t>
    </r>
    <r>
      <rPr>
        <b/>
        <sz val="10"/>
        <rFont val="Arial"/>
        <family val="2"/>
      </rPr>
      <t xml:space="preserve"> </t>
    </r>
  </si>
  <si>
    <r>
      <t>Cultivo de hortalizas, raíces y tubérculos</t>
    </r>
    <r>
      <rPr>
        <b/>
        <sz val="10"/>
        <rFont val="Arial"/>
        <family val="2"/>
      </rPr>
      <t xml:space="preserve"> </t>
    </r>
  </si>
  <si>
    <r>
      <t>Cultivo de tabaco</t>
    </r>
    <r>
      <rPr>
        <b/>
        <sz val="10"/>
        <rFont val="Arial"/>
        <family val="2"/>
      </rPr>
      <t xml:space="preserve"> </t>
    </r>
  </si>
  <si>
    <r>
      <t>Cultivo de plantas textiles</t>
    </r>
    <r>
      <rPr>
        <b/>
        <sz val="10"/>
        <rFont val="Arial"/>
        <family val="2"/>
      </rPr>
      <t xml:space="preserve"> </t>
    </r>
  </si>
  <si>
    <t>Otros cultivos transitorios n.c.p.</t>
  </si>
  <si>
    <t>012</t>
  </si>
  <si>
    <t xml:space="preserve">Cultivos agrícolas permanentes </t>
  </si>
  <si>
    <t>Cultivo de frutas tropicales y subtropicales</t>
  </si>
  <si>
    <t>Cultivo de plátano y banano</t>
  </si>
  <si>
    <t>Cultivo de café</t>
  </si>
  <si>
    <t>Cultivo de caña de azúcar</t>
  </si>
  <si>
    <t>Cultivo de flor de corte</t>
  </si>
  <si>
    <t>Cultivo de palma para aceite (palma africana) y otros frutos oleaginosos</t>
  </si>
  <si>
    <t>Cultivo de plantas con las que se preparan bebidas</t>
  </si>
  <si>
    <t xml:space="preserve">Cultivo de especias y de plantas aromáticas y medicinales </t>
  </si>
  <si>
    <t>Otros cultivos permanentes n.c.p.</t>
  </si>
  <si>
    <t xml:space="preserve">Propagación de plantas (actividades de los viveros, excepto viveros forestales) </t>
  </si>
  <si>
    <t>014</t>
  </si>
  <si>
    <t xml:space="preserve">Ganadería </t>
  </si>
  <si>
    <t>Cría de ganado bovino y bufalino</t>
  </si>
  <si>
    <t xml:space="preserve">Cría de caballos y otros equinos </t>
  </si>
  <si>
    <t xml:space="preserve">Cría de ovejas y cabras </t>
  </si>
  <si>
    <t>Cría de ganado porcino</t>
  </si>
  <si>
    <t>Cría de aves de corral</t>
  </si>
  <si>
    <t>Cría de otros animales n.c.p.</t>
  </si>
  <si>
    <t xml:space="preserve">Explotación mixta (agrícola y pecuaria) </t>
  </si>
  <si>
    <t xml:space="preserve">Actividades de apoyo a la agricultura y la ganadería, y actividades posteriores a la cosecha </t>
  </si>
  <si>
    <t xml:space="preserve">Actividades de apoyo a la agricultura </t>
  </si>
  <si>
    <t>Actividades de apoyo a la ganadería</t>
  </si>
  <si>
    <t xml:space="preserve">Actividades posteriores a la cosecha </t>
  </si>
  <si>
    <t xml:space="preserve">Tratamiento de semillas para propagación </t>
  </si>
  <si>
    <t xml:space="preserve">Caza ordinaria y mediante trampas y actividades de servicios conexas </t>
  </si>
  <si>
    <t>Silvicultura y extracción de madera</t>
  </si>
  <si>
    <t>Silvicultura y otras actividades forestales</t>
  </si>
  <si>
    <t xml:space="preserve">Extracción de madera </t>
  </si>
  <si>
    <t>Recolección de productos forestales diferentes a la madera</t>
  </si>
  <si>
    <t xml:space="preserve">Servicios de apoyo a la silvicultura </t>
  </si>
  <si>
    <t>Pesca y acuicultura</t>
  </si>
  <si>
    <t xml:space="preserve">Pesca </t>
  </si>
  <si>
    <t xml:space="preserve">Pesca marítima </t>
  </si>
  <si>
    <t xml:space="preserve">Pesca de agua dulce </t>
  </si>
  <si>
    <t xml:space="preserve">Acuicultura </t>
  </si>
  <si>
    <t xml:space="preserve">Acuicultura marítima </t>
  </si>
  <si>
    <t>Acuicultura de agua dulce</t>
  </si>
  <si>
    <t>SECCIÓN B</t>
  </si>
  <si>
    <t>EXPLOTACIÓN DE MINAS Y CANTERAS</t>
  </si>
  <si>
    <t>Extracción de carbón de piedra y lignito</t>
  </si>
  <si>
    <t>Extracción de hulla (carbón de piedra)</t>
  </si>
  <si>
    <t>Extracción de carbón lignito</t>
  </si>
  <si>
    <t>Extracción de petróleo crudo y gas natural</t>
  </si>
  <si>
    <t>061</t>
  </si>
  <si>
    <t>Extracción de petróleo crudo</t>
  </si>
  <si>
    <t>Extracción de gas natural</t>
  </si>
  <si>
    <t>Extracción de minerales metalíferos</t>
  </si>
  <si>
    <t>071</t>
  </si>
  <si>
    <t>Extracción de minerales de hierro</t>
  </si>
  <si>
    <t>Extracción de minerales metalíferos no ferrosos</t>
  </si>
  <si>
    <t>Extracción de minerales de uranio y de torio</t>
  </si>
  <si>
    <t>Extracción de oro y otros metales preciosos</t>
  </si>
  <si>
    <t>Extracción de minerales de níquel</t>
  </si>
  <si>
    <t>Extracción de otros minerales metalíferos no ferrosos n.c.p.</t>
  </si>
  <si>
    <t>Extracción de otras minas y canteras</t>
  </si>
  <si>
    <t>Extracción de piedra, arena, arcillas, cal, yeso, caolín, bentonitas y similares</t>
  </si>
  <si>
    <t>Extracción de piedra, arena, arcillas comunes, yeso y anhidrita</t>
  </si>
  <si>
    <t>Extracción de arcillas de uso industrial, caliza, caolín y bentonitas</t>
  </si>
  <si>
    <t>082</t>
  </si>
  <si>
    <t>Extracción de esmeraldas, piedras preciosas y semipreciosas</t>
  </si>
  <si>
    <t>089</t>
  </si>
  <si>
    <t>Extracción de otros minerales no metálicos n.c.p.</t>
  </si>
  <si>
    <t>Extracción de minerales para la fabricación de abonos y productos químicos</t>
  </si>
  <si>
    <t>Extracción de halita (sal)</t>
  </si>
  <si>
    <t xml:space="preserve">Actividades de servicios de apoyo para la explotación de minas </t>
  </si>
  <si>
    <t>Actividades de apoyo para la extracción de petróleo y de gas natural</t>
  </si>
  <si>
    <t>Actividades de apoyo para otras actividades de explotación de minas y canteras</t>
  </si>
  <si>
    <t>SECCIÓN C</t>
  </si>
  <si>
    <t>INDUSTRIAS MANUFACTURERAS</t>
  </si>
  <si>
    <t>Elaboración de productos alimenticios</t>
  </si>
  <si>
    <t xml:space="preserve">Procesamiento y conservación de carne, pescado, crustáceos y moluscos </t>
  </si>
  <si>
    <t>Procesamiento y conservación de carne y productos cárnicos</t>
  </si>
  <si>
    <t>Procesamiento y conservación de pescados, crustáceos y moluscos</t>
  </si>
  <si>
    <t>Procesamiento y conservación de frutas, legumbres, hortalizas y tubérculos</t>
  </si>
  <si>
    <t>Elaboración de aceites y grasas de origen vegetal y animal</t>
  </si>
  <si>
    <t>Extracción de aceites de origen vegetal crudos</t>
  </si>
  <si>
    <t>Elaboración de aceites y grasas de origen vegetal refinados</t>
  </si>
  <si>
    <t>Elaboración de aceites y grasas de origen animal</t>
  </si>
  <si>
    <t>Elaboración de productos lácteos</t>
  </si>
  <si>
    <t>Elaboración de productos de molinería, almidones y productos derivados del almidón</t>
  </si>
  <si>
    <t>Elaboración de productos de molinería</t>
  </si>
  <si>
    <t>Elaboración de almidones y productos derivados del almidón</t>
  </si>
  <si>
    <t>Elaboración de productos de café</t>
  </si>
  <si>
    <t>Trilla de café</t>
  </si>
  <si>
    <t>Descafeinado, tostión y molienda del café</t>
  </si>
  <si>
    <t>Otros derivados del café</t>
  </si>
  <si>
    <t>Elaboración de azúcar y panela</t>
  </si>
  <si>
    <t>Elaboración y refinación de azúcar</t>
  </si>
  <si>
    <t>Elaboración de panela</t>
  </si>
  <si>
    <t>Elaboración de otros productos alimenticios</t>
  </si>
  <si>
    <t>Elaboración de productos de panadería</t>
  </si>
  <si>
    <t>Elaboración de cacao, chocolate y productos de confitería</t>
  </si>
  <si>
    <t>Elaboración de macarrones, fideos, alcuzcuz y productos farináceos similares</t>
  </si>
  <si>
    <t>Elaboración de comidas y platos preparados</t>
  </si>
  <si>
    <t>Elaboración de otros productos alimenticios n.c.p.</t>
  </si>
  <si>
    <t>Elaboración de alimentos preparados para animales</t>
  </si>
  <si>
    <t>Elaboración de bebidas</t>
  </si>
  <si>
    <t>Destilación, rectificación y mezcla de bebidas alcohólicas</t>
  </si>
  <si>
    <t>Elaboración de bebidas fermentadas no destiladas</t>
  </si>
  <si>
    <t>Producción de malta, elaboración de cervezas y otras bebidas malteadas</t>
  </si>
  <si>
    <t>Elaboración de bebidas no alcohólicas, producción de aguas minerales y de otras aguas embotelladas</t>
  </si>
  <si>
    <t>Elaboración de productos de tabaco</t>
  </si>
  <si>
    <t>Fabricación de productos textiles</t>
  </si>
  <si>
    <t>Preparación, hilatura, tejeduría y acabado de productos textiles</t>
  </si>
  <si>
    <t>Preparación e hilatura de fibras textiles</t>
  </si>
  <si>
    <t>Tejeduría de productos textiles</t>
  </si>
  <si>
    <t>Acabado de productos textiles</t>
  </si>
  <si>
    <t>Fabricación de otros productos textiles</t>
  </si>
  <si>
    <t>Fabricación de tejidos de punto y ganchillo</t>
  </si>
  <si>
    <t>Confección de artículos con materiales textiles, excepto prendas de vestir</t>
  </si>
  <si>
    <t>Fabricación de tapetes y alfombras para pisos</t>
  </si>
  <si>
    <t>Fabricación de cuerdas, cordeles, cables, bramantes y redes</t>
  </si>
  <si>
    <t>Fabricación de otros artículos textiles n.c.p.</t>
  </si>
  <si>
    <t>Confección de prendas de vestir</t>
  </si>
  <si>
    <t>Confección de prendas de vestir, excepto prendas de piel</t>
  </si>
  <si>
    <t>Fabricación de artículos de piel</t>
  </si>
  <si>
    <t>Fabricación de artículos de punto y ganchillo</t>
  </si>
  <si>
    <t>Curtido y recurtido de cueros; fabricación de calzado; fabricación de artículos de viaje, maletas, bolsos de mano y artículos similares, y fabricación de artículos de talabartería y guarnicionería; adobo y teñido de pieles</t>
  </si>
  <si>
    <t>Curtido y recurtido de cueros; fabricación de artículos de viaje, bolsos de mano y artículos similares, y fabricación de artículos de talabartería y guarnicionería, adobo y teñido de pieles</t>
  </si>
  <si>
    <t>Curtido y recurtido de cueros; recurtido y teñido de pieles</t>
  </si>
  <si>
    <t>Fabricación de artículos de viaje, bolsos de mano y artículos similares elaborados en cuero, y fabricación de artículos de talabartería y guarnicionería</t>
  </si>
  <si>
    <t>Fabricación de artículos de viaje, bolsos de mano y artículos similares; artículos de talabartería y guarnicionería elaborados en otros materiales</t>
  </si>
  <si>
    <t>Fabricación de calzado</t>
  </si>
  <si>
    <t>Fabricación de calzado de cuero y piel, con cualquier tipo de suela</t>
  </si>
  <si>
    <t>Fabricación de otros tipos de calzado, excepto calzado de cuero y piel</t>
  </si>
  <si>
    <t>Fabricación de partes del calzado</t>
  </si>
  <si>
    <t>Transformación de la madera y fabricación de productos de madera y de corcho, excepto muebles; fabricación de artículos de cestería y espartería</t>
  </si>
  <si>
    <t>Aserrado, acepillado e impregnación de la madera</t>
  </si>
  <si>
    <t>Fabricación de hojas de madera para enchapado; fabricación de tableros contrachapados, tableros laminados, tableros de partículas y otros tableros y paneles</t>
  </si>
  <si>
    <t>Fabricación de partes y piezas de madera, de carpintería y ebanistería para la construcción</t>
  </si>
  <si>
    <t>Fabricación de recipientes de madera</t>
  </si>
  <si>
    <t>Fabricación de otros productos de madera; fabricación de artículos de corcho, cestería y espartería</t>
  </si>
  <si>
    <t>Fabricación de papel, cartón y productos de papel y cartón</t>
  </si>
  <si>
    <t>Fabricación de pulpas (pastas) celulósicas; papel y cartón</t>
  </si>
  <si>
    <t>Fabricación de papel y cartón ondulado (corrugado); fabricación de envases, empaques y de embalajes de papel y cartón.</t>
  </si>
  <si>
    <t>Fabricación de otros artículos de papel y cartón</t>
  </si>
  <si>
    <t xml:space="preserve">Actividades de impresión y de producción de copias a partir de grabaciones originales </t>
  </si>
  <si>
    <t>Actividades de impresión y actividades de servicios relacionados con la impresión</t>
  </si>
  <si>
    <t>Actividades de impresión</t>
  </si>
  <si>
    <t>Actividades de servicios relacionados con la impresión</t>
  </si>
  <si>
    <t xml:space="preserve">Producción de copias a partir de grabaciones originales </t>
  </si>
  <si>
    <t xml:space="preserve">Coquización, fabricación de productos de la refinación del petróleo y actividad de mezcla de combustibles </t>
  </si>
  <si>
    <t>Fabricación de productos de hornos de coque</t>
  </si>
  <si>
    <t>Fabricación de productos de la refinación del petróleo</t>
  </si>
  <si>
    <t>Actividad de mezcla de combustibles</t>
  </si>
  <si>
    <t>Fabricación de sustancias y productos químicos</t>
  </si>
  <si>
    <t>Fabricación de sustancias químicas básicas, abonos y compuestos inorgánicos nitrogenados, plásticos y caucho sintético en formas primarias</t>
  </si>
  <si>
    <t>Fabricación de sustancias y productos químicos básicos</t>
  </si>
  <si>
    <t>Fabricación de abonos y compuestos inorgánicos nitrogenados</t>
  </si>
  <si>
    <t>Fabricación de plásticos en formas primarias</t>
  </si>
  <si>
    <t>Fabricación de caucho sintético en formas primarias</t>
  </si>
  <si>
    <t>Fabricación de otros productos químicos</t>
  </si>
  <si>
    <t>Fabricación de plaguicidas y otros productos químicos de uso agropecuario</t>
  </si>
  <si>
    <t>Fabricación de pinturas, barnices y revestimientos similares, tintas para impresión y masillas</t>
  </si>
  <si>
    <t>Fabricación de jabones y detergentes, preparados para limpiar y pulir; perfumes y preparados de tocador</t>
  </si>
  <si>
    <t>Fabricación de otros productos químicos n.c.p.</t>
  </si>
  <si>
    <t>Fabricación de fibras sintéticas y artificiales</t>
  </si>
  <si>
    <t>Fabricación de productos farmacéuticos, sustancias químicas medicinales y productos botánicos de uso farmacéutico</t>
  </si>
  <si>
    <t>Fabricación de productos de caucho y de plástico</t>
  </si>
  <si>
    <t>Fabricación de productos de caucho</t>
  </si>
  <si>
    <t>Fabricación de llantas y neumáticos de caucho</t>
  </si>
  <si>
    <t>Reencauche de llantas usadas</t>
  </si>
  <si>
    <t>Fabricación de formas básicas de caucho y otros productos de caucho n.c.p.</t>
  </si>
  <si>
    <t>Fabricación de productos de plástico</t>
  </si>
  <si>
    <t>Fabricación de formas básicas de plástico</t>
  </si>
  <si>
    <t>Fabricación de artículos de plástico n.c.p.</t>
  </si>
  <si>
    <t>Fabricación de otros productos minerales no metálicos</t>
  </si>
  <si>
    <t>Fabricación de vidrio y productos de vidrio</t>
  </si>
  <si>
    <t>Fabricación de productos minerales no metálicos n.c.p.</t>
  </si>
  <si>
    <t>Fabricación de productos refractarios</t>
  </si>
  <si>
    <t>Fabricación de materiales de arcilla para la construcción</t>
  </si>
  <si>
    <t>Fabricación de otros productos de cerámica y porcelana</t>
  </si>
  <si>
    <t>Fabricación de cemento, cal y yeso</t>
  </si>
  <si>
    <t>Fabricación de artículos de hormigón, cemento y yeso</t>
  </si>
  <si>
    <t>Corte, tallado y acabado de la piedra</t>
  </si>
  <si>
    <t>Fabricación de otros productos minerales no metálicos n.c.p.</t>
  </si>
  <si>
    <t>Fabricación de productos metalúrgicos básicos</t>
  </si>
  <si>
    <t>Industrias básicas de hierro y de acero</t>
  </si>
  <si>
    <t>Industrias básicas de metales preciosos y de metales no ferrosos</t>
  </si>
  <si>
    <t>Industrias básicas de metales preciosos</t>
  </si>
  <si>
    <t>Industrias básicas de otros metales no ferrosos</t>
  </si>
  <si>
    <t>Fundición de metales</t>
  </si>
  <si>
    <t>Fundición de hierro y de acero</t>
  </si>
  <si>
    <t xml:space="preserve">Fundición de metales no ferrosos </t>
  </si>
  <si>
    <t>Fabricación de productos elaborados de metal, excepto maquinaria y equipo</t>
  </si>
  <si>
    <t>Fabricación de productos metálicos para uso estructural, tanques, depósitos y generadores de vapor</t>
  </si>
  <si>
    <t>Fabricación de productos metálicos para uso estructural</t>
  </si>
  <si>
    <t>Fabricación de tanques, depósitos y recipientes de metal, excepto los utilizados para el envase o transporte de mercancías</t>
  </si>
  <si>
    <t>Fabricación de generadores de vapor, excepto calderas de agua caliente para calefacción central</t>
  </si>
  <si>
    <t>Fabricación de armas y municiones</t>
  </si>
  <si>
    <t>Fabricación de otros productos elaborados de metal y actividades de servicios relacionadas con el trabajo de metales</t>
  </si>
  <si>
    <t>Forja, prensado, estampado y laminado de metal; pulvimetalurgia</t>
  </si>
  <si>
    <t>Tratamiento y revestimiento de metales; mecanizado</t>
  </si>
  <si>
    <t>Fabricación de artículos de cuchillería, herramientas de mano y artículos de ferretería</t>
  </si>
  <si>
    <t>Fabricación de otros productos elaborados de metal n.c.p.</t>
  </si>
  <si>
    <t>Fabricación de productos informáticos, electrónicos y ópticos</t>
  </si>
  <si>
    <t>Fabricación de componentes y tableros electrónicos</t>
  </si>
  <si>
    <t>Fabricación de computadoras y de equipo periférico</t>
  </si>
  <si>
    <t>Fabricación de equipos de comunicación</t>
  </si>
  <si>
    <t>Fabricación de aparatos electrónicos de consumo</t>
  </si>
  <si>
    <t>Fabricación de equipo de medición, prueba, navegación y control; fabricación de relojes</t>
  </si>
  <si>
    <t>Fabricación de equipo de medición, prueba, navegación y control</t>
  </si>
  <si>
    <t>Fabricación de relojes</t>
  </si>
  <si>
    <t>Fabricación de equipo de irradiación y equipo electrónico de uso médico y terapéutico</t>
  </si>
  <si>
    <t>Fabricación de instrumentos ópticos y equipo fotográfico</t>
  </si>
  <si>
    <t>Fabricación de medios magnéticos y ópticos para almacenamiento de datos</t>
  </si>
  <si>
    <t>Fabricación de aparatos y equipo eléctrico</t>
  </si>
  <si>
    <t>Fabricación de motores, generadores y transformadores eléctricos y de aparatos de distribución y control de la energía eléctrica</t>
  </si>
  <si>
    <t>Fabricación de motores, generadores y transformadores eléctricos</t>
  </si>
  <si>
    <t>Fabricación de aparatos de distribución y control de la energía eléctrica</t>
  </si>
  <si>
    <t>Fabricación de pilas, baterías y acumuladores eléctricos</t>
  </si>
  <si>
    <t>Fabricación de hilos y cables aislados y sus dispositivos</t>
  </si>
  <si>
    <t>Fabricación de hilos y cables eléctricos y de fibra óptica</t>
  </si>
  <si>
    <t>Fabricación de dispositivos de cableado</t>
  </si>
  <si>
    <t>Fabricación de equipos eléctricos de iluminación</t>
  </si>
  <si>
    <t>Fabricación de aparatos de uso doméstico</t>
  </si>
  <si>
    <t>Fabricación de otros tipos de equipo eléctrico n.c.p.</t>
  </si>
  <si>
    <t>Fabricación de maquinaria y equipo n.c.p.</t>
  </si>
  <si>
    <t>Fabricación de maquinaria y equipo de uso general</t>
  </si>
  <si>
    <t>Fabricación de motores, turbinas, y partes para motores de combustión interna</t>
  </si>
  <si>
    <t>Fabricación de equipos de potencia hidráulica y neumática</t>
  </si>
  <si>
    <t>Fabricación de otras bombas, compresores, grifos y válvulas</t>
  </si>
  <si>
    <t>Fabricación de cojinetes, engranajes, trenes de engranajes y piezas de transmisión</t>
  </si>
  <si>
    <t>Fabricación de hornos, hogares y quemadores industriales</t>
  </si>
  <si>
    <t>Fabricación de equipo de elevación y manipulación</t>
  </si>
  <si>
    <t>Fabricación de maquinaria y equipo de oficina (excepto computadoras y equipo periférico)</t>
  </si>
  <si>
    <t>Fabricación de herramientas manuales con motor</t>
  </si>
  <si>
    <t>Fabricación de otros tipos de maquinaria y equipo de uso general n.c.p.</t>
  </si>
  <si>
    <t>Fabricación de maquinaria y equipo de uso especial</t>
  </si>
  <si>
    <t>Fabricación de maquinaria agropecuaria y forestal</t>
  </si>
  <si>
    <t>Fabricación de máquinas formadoras de metal y de máquinas herramienta</t>
  </si>
  <si>
    <t>Fabricación de maquinaria para la metalurgia</t>
  </si>
  <si>
    <t>Fabricación de maquinaria para explotación de minas y canteras y para obras de construcción</t>
  </si>
  <si>
    <t>Fabricación de maquinaria para la elaboración de alimentos, bebidas y tabaco</t>
  </si>
  <si>
    <t>Fabricación de maquinaria para la elaboración de productos textiles, prendas de vestir y cueros</t>
  </si>
  <si>
    <t>Fabricación de otros tipos de maquinaria y equipo de uso especial n.c.p.</t>
  </si>
  <si>
    <t>Fabricación de vehículos automotores, remolques y semirremolques</t>
  </si>
  <si>
    <t>Fabricación de vehículos automotores y sus motores</t>
  </si>
  <si>
    <t xml:space="preserve">Fabricación de carrocerías para vehículos automotores; fabricación de remolques y semirremolques </t>
  </si>
  <si>
    <t>Fabricación de partes, piezas (autopartes) y accesorios (lujos) para vehículos automotores</t>
  </si>
  <si>
    <t>Fabricación de otros tipos de equipo de transporte</t>
  </si>
  <si>
    <t>Construcción de barcos y otras embarcaciones</t>
  </si>
  <si>
    <t>Construcción de barcos y de estructuras flotantes</t>
  </si>
  <si>
    <t>Construcción de embarcaciones de recreo y deporte</t>
  </si>
  <si>
    <t>Fabricación de locomotoras y de material rodante para ferrocarriles</t>
  </si>
  <si>
    <t>Fabricación de aeronaves, naves espaciales y de maquinaria conexa</t>
  </si>
  <si>
    <t>Fabricación de vehículos militares de combate</t>
  </si>
  <si>
    <t>Fabricación de otros tipos de equipo de transporte n.c.p.</t>
  </si>
  <si>
    <t>Fabricación de motocicletas</t>
  </si>
  <si>
    <t>Fabricación de bicicletas y de sillas de ruedas para personas con discapacidad</t>
  </si>
  <si>
    <t>Fabricación de muebles, colchones y somieres</t>
  </si>
  <si>
    <t xml:space="preserve">Fabricación de muebles </t>
  </si>
  <si>
    <t>Fabricación de colchones y somieres</t>
  </si>
  <si>
    <t>Otras industrias manufactureras</t>
  </si>
  <si>
    <t>Fabricación de joyas, bisutería y artículos conexos</t>
  </si>
  <si>
    <t>Fabricación de joyas y artículos conexos</t>
  </si>
  <si>
    <t>Fabricación de bisutería y artículos conexos</t>
  </si>
  <si>
    <t>Fabricación de instrumentos musicales</t>
  </si>
  <si>
    <t>Fabricación de artículos y equipo para la práctica del deporte</t>
  </si>
  <si>
    <t>Fabricación de juegos, juguetes y rompecabezas</t>
  </si>
  <si>
    <t>Fabricación de instrumentos, aparatos y materiales médicos y odontológicos (incluido mobiliario)</t>
  </si>
  <si>
    <t>Otras industrias manufactureras n.c.p.</t>
  </si>
  <si>
    <t>Instalación, mantenimiento y reparación especializado de maquinaria y equipo</t>
  </si>
  <si>
    <t>Mantenimiento y reparación especializado de productos elaborados en metal y de maquinaria y equipo</t>
  </si>
  <si>
    <t>Mantenimiento y reparación especializado de productos elaborados en metal</t>
  </si>
  <si>
    <t>Mantenimiento y reparación especializado de maquinaria y equipo</t>
  </si>
  <si>
    <t>Mantenimiento y reparación especializado de equipo electrónico y óptico</t>
  </si>
  <si>
    <t>Mantenimiento y reparación especializado de equipo eléctrico</t>
  </si>
  <si>
    <t>Mantenimiento y reparación especializado de equipo de transporte, excepto los vehículos automotores, motocicletas y bicicletas</t>
  </si>
  <si>
    <t>Mantenimiento y reparación de otros tipos de equipos y sus componentes n.c.p.</t>
  </si>
  <si>
    <t xml:space="preserve">Instalación especializada de maquinaria y equipo industrial </t>
  </si>
  <si>
    <t>SECCIÓN D</t>
  </si>
  <si>
    <t>SUMINISTRO DE ELECTRICIDAD, GAS, VAPOR Y AIRE ACONDICIONADO</t>
  </si>
  <si>
    <r>
      <t>Suministro de electricidad, gas, vapor y aire acondicionado</t>
    </r>
    <r>
      <rPr>
        <i/>
        <sz val="10"/>
        <color theme="0"/>
        <rFont val="Arial"/>
        <family val="2"/>
      </rPr>
      <t xml:space="preserve"> </t>
    </r>
  </si>
  <si>
    <t>Generación, transmisión, distribución y comercialización de energía eléctrica</t>
  </si>
  <si>
    <t>Generación de energía eléctrica</t>
  </si>
  <si>
    <t>Transmisión de energía eléctrica</t>
  </si>
  <si>
    <t>Distribución de energía eléctrica</t>
  </si>
  <si>
    <t>Comercialización de energía eléctrica</t>
  </si>
  <si>
    <t>Producción de gas; distribución de combustibles gaseosos por tuberías</t>
  </si>
  <si>
    <t>Suministro de vapor y aire acondicionado</t>
  </si>
  <si>
    <t>SECCIÓN E</t>
  </si>
  <si>
    <t>DISTRIBUCIÓN DE AGUA; EVACUACIÓN Y TRATAMIENTO DE AGUAS RESIDUALES, GESTIÓN DE DESECHOS Y ACTIVIDADES DE SANEAMIENTO AMBIENTAL</t>
  </si>
  <si>
    <t>Captación, tratamiento y distribución de agua</t>
  </si>
  <si>
    <t>Evacuación y tratamiento de aguas residuales</t>
  </si>
  <si>
    <t>Recolección, tratamiento y disposición de desechos, recuperación de materiales</t>
  </si>
  <si>
    <t>Recolección de desechos</t>
  </si>
  <si>
    <t>Recolección de desechos no peligrosos</t>
  </si>
  <si>
    <t>Recolección de desechos peligrosos</t>
  </si>
  <si>
    <t>Tratamiento y disposición de desechos</t>
  </si>
  <si>
    <t>Tratamiento y disposición de desechos no peligrosos</t>
  </si>
  <si>
    <t>Tratamiento y disposición de desechos peligrosos</t>
  </si>
  <si>
    <t>Recuperación de materiales</t>
  </si>
  <si>
    <t>Actividades de saneamiento ambiental y otros servicios de gestión de desechos</t>
  </si>
  <si>
    <t>SECCIÓN F</t>
  </si>
  <si>
    <t>CONSTRUCCIÓN</t>
  </si>
  <si>
    <t>Construcción de edificios</t>
  </si>
  <si>
    <t>Construcción de edificios residenciales</t>
  </si>
  <si>
    <t>Construcción de edificios no residenciales</t>
  </si>
  <si>
    <t>Obras de ingeniería civil</t>
  </si>
  <si>
    <t>Construcción de carreteras y vías de ferrocarril</t>
  </si>
  <si>
    <t>Construcción de proyectos de servicio público</t>
  </si>
  <si>
    <t>Construcción de otras obras de ingeniería civil</t>
  </si>
  <si>
    <t>Actividades especializadas para la construcción de edificios y obras de ingeniería civil</t>
  </si>
  <si>
    <t>Demolición y preparación del terreno</t>
  </si>
  <si>
    <t>Demolición</t>
  </si>
  <si>
    <t>Preparación del terreno</t>
  </si>
  <si>
    <t>Instalaciones eléctricas, de fontanería y otras instalaciones especializadas</t>
  </si>
  <si>
    <t>Instalaciones eléctricas</t>
  </si>
  <si>
    <t>Instalaciones de fontanería, calefacción y aire acondicionado</t>
  </si>
  <si>
    <t>Otras instalaciones especializadas</t>
  </si>
  <si>
    <t>Terminación y acabado de edificios y obras de ingeniería civil</t>
  </si>
  <si>
    <t>Otras actividades especializadas para la construcción de edificios y obras de ingeniería civil</t>
  </si>
  <si>
    <t>SECCIÓN G</t>
  </si>
  <si>
    <t>COMERCIO AL POR MAYOR Y AL POR MENOR; REPARACIÓN DE VEHÍCULOS AUTOMOTORES Y MOTOCICLETAS</t>
  </si>
  <si>
    <t>Comercio, mantenimiento y reparación de vehículos automotores y motocicletas, sus partes, piezas y accesorios</t>
  </si>
  <si>
    <t>Comercio de vehículos automotores</t>
  </si>
  <si>
    <t>Comercio de vehículos automotores nuevos</t>
  </si>
  <si>
    <t>Comercio de vehículos automotores usados</t>
  </si>
  <si>
    <t>Mantenimiento y reparación de vehículos automotores</t>
  </si>
  <si>
    <t>Comercio de partes, piezas (autopartes) y accesorios (lujos) para vehículos automotores</t>
  </si>
  <si>
    <t>Comercio, mantenimiento y reparación de motocicletas y de sus partes, piezas y accesorios</t>
  </si>
  <si>
    <t>Comercio de motocicletas y de sus partes, piezas y accesorios</t>
  </si>
  <si>
    <t>Mantenimiento y reparación de motocicletas y de sus partes y piezas</t>
  </si>
  <si>
    <t>Comercio al por mayor y en comisión o por contrata, excepto el comercio de vehículos automotores y motocicletas</t>
  </si>
  <si>
    <t>Comercio al por mayor a cambio de una retribución o por contrata</t>
  </si>
  <si>
    <t>Comercio al por mayor de materias primas agropecuarias; animales vivos</t>
  </si>
  <si>
    <t>Comercio al por mayor de alimentos, bebidas y tabaco</t>
  </si>
  <si>
    <t>Comercio al por mayor de productos alimenticios</t>
  </si>
  <si>
    <t>Comercio al por mayor de bebidas y tabaco</t>
  </si>
  <si>
    <t>Comercio al por mayor de artículos y enseres domésticos (incluidas prendas de vestir)</t>
  </si>
  <si>
    <t>Comercio al por mayor de productos textiles, productos confeccionados para uso doméstico</t>
  </si>
  <si>
    <t>Comercio al por mayor de prendas de vestir</t>
  </si>
  <si>
    <t>Comercio al por mayor de calzado</t>
  </si>
  <si>
    <t>Comercio al por mayor de aparatos y equipo de uso doméstico</t>
  </si>
  <si>
    <t>Comercio al por mayor de productos farmacéuticos, medicinales, cosméticos y de tocador</t>
  </si>
  <si>
    <t>Comercio al por mayor de otros utensilios domésticos n.c.p.</t>
  </si>
  <si>
    <t xml:space="preserve">Comercio al por mayor de maquinaria y equipo </t>
  </si>
  <si>
    <t>Comercio al por mayor de computadores, equipo periférico y programas de informática</t>
  </si>
  <si>
    <t>Comercio al por mayor de equipo, partes y piezas electrónicos y de telecomunicaciones</t>
  </si>
  <si>
    <t>Comercio al por mayor de maquinaria y equipo agropecuarios</t>
  </si>
  <si>
    <t>Comercio al por mayor de otros tipos de maquinaria y equipo n.c.p.</t>
  </si>
  <si>
    <t>Comercio al por mayor especializado de otros productos</t>
  </si>
  <si>
    <t>Comercio al por mayor de combustibles sólidos, líquidos, gaseosos y productos conexos</t>
  </si>
  <si>
    <t>Comercio al por mayor de metales y productos metalíferos</t>
  </si>
  <si>
    <t>Comercio al por mayor de materiales de construcción, artículos de ferretería, pinturas, productos de vidrio, equipo y materiales de fontanería y calefacción</t>
  </si>
  <si>
    <t>Comercio al por mayor de productos químicos básicos, cauchos y plásticos en formas primarias y productos químicos de uso agropecuario</t>
  </si>
  <si>
    <t>Comercio al por mayor de desperdicios, desechos y chatarra</t>
  </si>
  <si>
    <t>Comercio al por mayor de otros productos n.c.p.</t>
  </si>
  <si>
    <t>Comercio al por mayor no especializado</t>
  </si>
  <si>
    <t>Comercio al por menor (incluso el comercio al por menor de combustibles), excepto el de vehículos automotores y motocicletas</t>
  </si>
  <si>
    <t>Comercio al por menor en establecimientos no especializados</t>
  </si>
  <si>
    <t>Comercio al por menor en establecimientos no especializados con surtido compuesto principalmente por alimentos, bebidas (alcohólicas y no alcohólicas) o tabaco</t>
  </si>
  <si>
    <t>Comercio al por menor en establecimientos no especializados, con surtido compuesto principalmente por productos diferentes de alimentos (víveres en general), bebidas (alcohólicas y no alcohólicas) y tabaco</t>
  </si>
  <si>
    <t>Comercio al por menor de alimentos (víveres en general), bebidas y tabaco, en establecimientos especializados</t>
  </si>
  <si>
    <t>Comercio al por menor de productos agrícolas para el consumo en establecimientos especializados</t>
  </si>
  <si>
    <t>Comercio al por menor de leche, productos lácteos y huevos, en establecimientos especializados</t>
  </si>
  <si>
    <t>Comercio al por menor de carnes (incluye aves de corral), productos cárnicos, pescados y productos de mar, en establecimientos especializados</t>
  </si>
  <si>
    <t>Comercio al por menor de bebidas y productos del tabaco, en establecimientos especializados</t>
  </si>
  <si>
    <t>Comercio al por menor de otros productos alimenticios n.c.p., en establecimientos especializados</t>
  </si>
  <si>
    <t>Comercio al por menor de combustible, lubricantes, aditivos y productos de limpieza para automotores, en establecimientos especializados</t>
  </si>
  <si>
    <t>Comercio al por menor de combustible para automotores</t>
  </si>
  <si>
    <t>Comercio al por menor de lubricantes (aceites, grasas), aditivos y productos de limpieza para vehículos automotores</t>
  </si>
  <si>
    <t>Comercio al por menor de equipos de informática y de comunicaciones, en establecimientos especializados</t>
  </si>
  <si>
    <t>Comercio al por menor de computadores, equipos periféricos, programas de informática y equipos de telecomunicaciones en establecimientos especializados</t>
  </si>
  <si>
    <t>Comercio al por menor de equipos y aparatos de sonido y de video, en establecimientos especializados</t>
  </si>
  <si>
    <t>Comercio al por menor de otros enseres domésticos en establecimientos especializados</t>
  </si>
  <si>
    <t>Comercio al por menor de productos textiles en establecimientos especializados</t>
  </si>
  <si>
    <t>Comercio al por menor de artículos de ferretería, pinturas y productos de vidrio en establecimientos especializados</t>
  </si>
  <si>
    <t>Comercio al por menor de tapices, alfombras y cubrimientos para paredes y pisos en establecimientos especializados</t>
  </si>
  <si>
    <t>Comercio al por menor de electrodomésticos y gasodomésticos de uso doméstico, muebles y equipos de iluminación</t>
  </si>
  <si>
    <t>Comercio al por menor de artículos y utensilios de uso doméstico</t>
  </si>
  <si>
    <t>Comercio al por menor de otros artículos domésticos en establecimientos especializados</t>
  </si>
  <si>
    <t>Comercio al por menor de artículos culturales y de entretenimiento, en establecimientos especializados</t>
  </si>
  <si>
    <t>Comercio al por menor de libros, periódicos, materiales y artículos de papelería y escritorio, en establecimientos especializados</t>
  </si>
  <si>
    <t xml:space="preserve">Comercio al por menor de artículos deportivos, en establecimientos especializados </t>
  </si>
  <si>
    <t>Comercio al por menor de otros artículos culturales y de entretenimiento n.c.p. en establecimientos especializados</t>
  </si>
  <si>
    <t>Comercio al por menor de otros productos en establecimientos especializados</t>
  </si>
  <si>
    <t>Comercio al por menor de prendas de vestir y sus accesorios (incluye artículos de piel) en establecimientos especializados</t>
  </si>
  <si>
    <t>Comercio al por menor de todo tipo de calzado y artículos de cuero y sucedáneos del cuero en establecimientos especializados.</t>
  </si>
  <si>
    <t>Comercio al por menor de productos farmacéuticos y medicinales, cosméticos y artículos de tocador en establecimientos especializados</t>
  </si>
  <si>
    <t>Comercio al por menor de otros productos nuevos en establecimientos especializados</t>
  </si>
  <si>
    <t>Comercio al por menor de artículos de segunda mano</t>
  </si>
  <si>
    <t>Comercio al por menor en puestos de venta móviles</t>
  </si>
  <si>
    <t>Comercio al por menor de alimentos, bebidas y tabaco, en puestos de venta móviles</t>
  </si>
  <si>
    <t>Comercio al por menor de productos textiles, prendas de vestir y calzado, en puestos de venta móviles</t>
  </si>
  <si>
    <t>Comercio al por menor de otros productos en puestos de venta móviles</t>
  </si>
  <si>
    <t>Comercio al por menor no realizado en establecimientos, puestos de venta o mercados</t>
  </si>
  <si>
    <t>Comercio al por menor realizado a través de Internet</t>
  </si>
  <si>
    <t>Comercio al por menor realizado a través de casas de venta o por correo</t>
  </si>
  <si>
    <t>Otros tipos de comercio al por menor no realizado en establecimientos, puestos de venta o mercados.</t>
  </si>
  <si>
    <t>SECCIÓN H</t>
  </si>
  <si>
    <t>TRANSPORTE Y ALMACENAMIENTO</t>
  </si>
  <si>
    <t>Transporte terrestre; transporte por tuberías</t>
  </si>
  <si>
    <t>Transporte férreo</t>
  </si>
  <si>
    <t>Transporte férreo de pasajeros</t>
  </si>
  <si>
    <t xml:space="preserve">Transporte férreo de carga </t>
  </si>
  <si>
    <t>Transporte terrestre público automotor</t>
  </si>
  <si>
    <t>Transporte de pasajeros</t>
  </si>
  <si>
    <t>Transporte mixto</t>
  </si>
  <si>
    <t>Transporte de carga por carretera</t>
  </si>
  <si>
    <t>Transporte por tuberías</t>
  </si>
  <si>
    <t>Transporte acuático</t>
  </si>
  <si>
    <t>Transporte marítimo y de cabotaje</t>
  </si>
  <si>
    <t xml:space="preserve">Transporte de pasajeros marítimo y de cabotaje </t>
  </si>
  <si>
    <t xml:space="preserve">Transporte de carga marítimo y de cabotaje </t>
  </si>
  <si>
    <t>Transporte fluvial</t>
  </si>
  <si>
    <t>Transporte fluvial de pasajeros</t>
  </si>
  <si>
    <t>Transporte fluvial de carga</t>
  </si>
  <si>
    <t>Transporte aéreo</t>
  </si>
  <si>
    <t xml:space="preserve">Transporte aéreo de pasajeros </t>
  </si>
  <si>
    <t xml:space="preserve">Transporte aéreo nacional de pasajeros </t>
  </si>
  <si>
    <t xml:space="preserve">Transporte aéreo internacional de pasajeros </t>
  </si>
  <si>
    <t xml:space="preserve">Transporte aéreo de carga </t>
  </si>
  <si>
    <t xml:space="preserve">Transporte aéreo nacional de carga </t>
  </si>
  <si>
    <t xml:space="preserve">Transporte aéreo internacional de carga </t>
  </si>
  <si>
    <t>Almacenamiento y actividades complementarias al transporte</t>
  </si>
  <si>
    <t>Almacenamiento y depósito</t>
  </si>
  <si>
    <t>Actividades de las estaciones, vías y servicios complementarios para el transporte</t>
  </si>
  <si>
    <t>Actividades de estaciones, vías y servicios complementarios para el transporte terrestre</t>
  </si>
  <si>
    <t>Actividades de puertos y servicios complementarios para el transporte acuático</t>
  </si>
  <si>
    <t>Actividades de aeropuertos, servicios de navegación aérea y demás actividades conexas al transporte aéreo</t>
  </si>
  <si>
    <t>Manipulación de carga</t>
  </si>
  <si>
    <t>Otras actividades complementarias al transporte</t>
  </si>
  <si>
    <t>Correo y servicios de mensajería</t>
  </si>
  <si>
    <t>Actividades postales nacionales</t>
  </si>
  <si>
    <t>Actividades de mensajería</t>
  </si>
  <si>
    <t>SECCIÓN I</t>
  </si>
  <si>
    <t>ALOJAMIENTO Y SERVICIOS DE COMIDA</t>
  </si>
  <si>
    <t>Alojamiento</t>
  </si>
  <si>
    <t>Actividades de alojamiento de estancias cortas</t>
  </si>
  <si>
    <t xml:space="preserve">Alojamiento en hoteles </t>
  </si>
  <si>
    <t>Alojamiento en apartahoteles</t>
  </si>
  <si>
    <t xml:space="preserve">Alojamiento en centros vacacionales </t>
  </si>
  <si>
    <t>Alojamiento rural</t>
  </si>
  <si>
    <t>Otros tipos de alojamientos para visitantes</t>
  </si>
  <si>
    <t>Actividades de zonas de camping y parques para vehículos recreacionales</t>
  </si>
  <si>
    <t xml:space="preserve">Servicio de estancia por horas </t>
  </si>
  <si>
    <t>Otros tipos de alojamiento n.c.p.</t>
  </si>
  <si>
    <t>Actividades de servicios de comidas y bebidas</t>
  </si>
  <si>
    <t>Actividades de restaurantes, cafeterías y servicio móvil de comidas</t>
  </si>
  <si>
    <t>Expendio a la mesa de comidas preparadas</t>
  </si>
  <si>
    <t>Expendio por autoservicio de comidas preparadas</t>
  </si>
  <si>
    <t>Expendio de comidas preparadas en cafeterías</t>
  </si>
  <si>
    <t>Otros tipos de expendio de comidas preparadas n.c.p.</t>
  </si>
  <si>
    <t>Actividades de catering para eventos y otros servicios de comidas</t>
  </si>
  <si>
    <t>Catering para eventos</t>
  </si>
  <si>
    <t>Actividades de otros servicios de comidas</t>
  </si>
  <si>
    <t>Expendio de bebidas alcohólicas para el consumo dentro del establecimiento</t>
  </si>
  <si>
    <t>SECCIÓN J</t>
  </si>
  <si>
    <t>INFORMACIÓN Y COMUNICACIONES</t>
  </si>
  <si>
    <t>Actividades de edición</t>
  </si>
  <si>
    <t>Edición de libros, publicaciones periódicas y otras actividades de edición</t>
  </si>
  <si>
    <t>Edición de libros</t>
  </si>
  <si>
    <t>Edición de directorios y listas de correo</t>
  </si>
  <si>
    <t>Edición de periódicos, revistas y otras publicaciones periódicas</t>
  </si>
  <si>
    <t>Otros trabajos de edición</t>
  </si>
  <si>
    <r>
      <t>Edición de programas de informática (</t>
    </r>
    <r>
      <rPr>
        <i/>
        <sz val="10"/>
        <rFont val="Arial"/>
        <family val="2"/>
      </rPr>
      <t>software</t>
    </r>
    <r>
      <rPr>
        <sz val="10"/>
        <rFont val="Arial"/>
        <family val="2"/>
      </rPr>
      <t>)</t>
    </r>
  </si>
  <si>
    <t>Actividades cinematográficas, de video y producción de programas de televisión, grabación de sonido y edición de música</t>
  </si>
  <si>
    <t>Actividades de producción de películas cinematográficas, video y producción de programas, anuncios y comerciales de televisión</t>
  </si>
  <si>
    <t>Actividades de producción de películas cinematográficas, videos, programas, anuncios y comerciales de televisión</t>
  </si>
  <si>
    <t>Actividades de posproducción de películas cinematográficas, videos, programas, anuncios y comerciales de televisión</t>
  </si>
  <si>
    <t>Actividades de distribución de películas cinematográficas, videos, programas, anuncios y comerciales de televisión</t>
  </si>
  <si>
    <t>Actividades de exhibición de películas cinematográficas y videos</t>
  </si>
  <si>
    <t>Actividades de grabación de sonido y edición de música</t>
  </si>
  <si>
    <t>Actividades de programación, transmisión y/o difusión</t>
  </si>
  <si>
    <t>Actividades de programación y transmisión en el servicio de radiodifusión sonora</t>
  </si>
  <si>
    <t>Actividades de programación y transmisión de televisión</t>
  </si>
  <si>
    <t>Telecomunicaciones</t>
  </si>
  <si>
    <t>Actividades de telecomunicaciones alámbricas</t>
  </si>
  <si>
    <t>Actividades de telecomunicaciones inalámbricas</t>
  </si>
  <si>
    <t>Actividades de telecomunicación satelital</t>
  </si>
  <si>
    <t>Otras actividades de telecomunicaciones</t>
  </si>
  <si>
    <t>Desarrollo de sistemas informáticos (planificación, análisis, diseño, programación, pruebas), consultoría informática y actividades relacionadas</t>
  </si>
  <si>
    <t>Actividades de desarrollo de sistemas informáticos (planificación, análisis, diseño, programación, pruebas)</t>
  </si>
  <si>
    <t>Actividades de consultoría informática y actividades de administración de instalaciones informáticas</t>
  </si>
  <si>
    <t>Otras actividades de tecnologías de información y actividades de servicios informáticos</t>
  </si>
  <si>
    <t>Actividades de servicios de información</t>
  </si>
  <si>
    <r>
      <t>Procesamiento de datos, alojamiento (</t>
    </r>
    <r>
      <rPr>
        <i/>
        <sz val="10"/>
        <rFont val="Arial"/>
        <family val="2"/>
      </rPr>
      <t>hosting</t>
    </r>
    <r>
      <rPr>
        <sz val="10"/>
        <rFont val="Arial"/>
        <family val="2"/>
      </rPr>
      <t>) y actividades relacionadas; portales web</t>
    </r>
  </si>
  <si>
    <r>
      <t>Procesamiento de datos, alojamiento (</t>
    </r>
    <r>
      <rPr>
        <i/>
        <sz val="10"/>
        <rFont val="Arial"/>
        <family val="2"/>
      </rPr>
      <t>hosting</t>
    </r>
    <r>
      <rPr>
        <sz val="10"/>
        <rFont val="Arial"/>
        <family val="2"/>
      </rPr>
      <t>) y actividades relacionadas</t>
    </r>
  </si>
  <si>
    <t>Portales web</t>
  </si>
  <si>
    <t>Otras actividades de servicio de información</t>
  </si>
  <si>
    <t>Actividades de agencias de noticias</t>
  </si>
  <si>
    <t>Otras actividades de servicio de información n.c.p.</t>
  </si>
  <si>
    <t>SECCIÓN K</t>
  </si>
  <si>
    <t>ACTIVIDADES FINANCIERAS Y DE SEGUROS</t>
  </si>
  <si>
    <t>Actividades de servicios financieros, excepto las de seguros y de pensiones</t>
  </si>
  <si>
    <t>Intermediación monetaria</t>
  </si>
  <si>
    <t>Banco Central</t>
  </si>
  <si>
    <t>Bancos comerciales</t>
  </si>
  <si>
    <t>Otros tipos de intermediación monetaria</t>
  </si>
  <si>
    <t>Actividades de las corporaciones financieras</t>
  </si>
  <si>
    <t>Actividades de las compañías de financiamiento</t>
  </si>
  <si>
    <t>Banca de segundo piso</t>
  </si>
  <si>
    <t>Actividades de las cooperativas financieras</t>
  </si>
  <si>
    <t>Fideicomisos, fondos (incluye fondos de cesantías) y entidades financieras similares</t>
  </si>
  <si>
    <t>Fideicomisos, fondos y entidades financieras similares</t>
  </si>
  <si>
    <t>Fondos de cesantías</t>
  </si>
  <si>
    <t>Otras actividades de servicio financiero, excepto las de seguros y pensiones</t>
  </si>
  <si>
    <t>Leasing financiero (arrendamiento financiero)</t>
  </si>
  <si>
    <t>Actividades financieras de fondos de empleados y otras formas asociativas del sector solidario</t>
  </si>
  <si>
    <r>
      <t xml:space="preserve">Actividades de compra de cartera o </t>
    </r>
    <r>
      <rPr>
        <i/>
        <sz val="10"/>
        <rFont val="Arial"/>
        <family val="2"/>
      </rPr>
      <t>factoring</t>
    </r>
  </si>
  <si>
    <t>Otras actividades de distribución de fondos</t>
  </si>
  <si>
    <t>Instituciones especiales oficiales</t>
  </si>
  <si>
    <t>Capitalización</t>
  </si>
  <si>
    <t>Otras actividades de servicio financiero, excepto las de seguros y pensiones n.c.p.</t>
  </si>
  <si>
    <t>Seguros (incluso el reaseguro), seguros sociales y fondos de pensiones, excepto la seguridad social</t>
  </si>
  <si>
    <t>Seguros y capitalización</t>
  </si>
  <si>
    <t xml:space="preserve">Seguros generales </t>
  </si>
  <si>
    <t>Seguros de vida</t>
  </si>
  <si>
    <t>Reaseguros</t>
  </si>
  <si>
    <t>Seguros de salud</t>
  </si>
  <si>
    <t>Servicios de seguros sociales de salud y riesgos profesionales</t>
  </si>
  <si>
    <t>Servicios de seguros sociales de salud</t>
  </si>
  <si>
    <t>Servicios de seguros sociales de riesgos laborales</t>
  </si>
  <si>
    <t>Servicios de seguros sociales en riesgos de familia</t>
  </si>
  <si>
    <t>Servicios de seguros sociales de pensiones</t>
  </si>
  <si>
    <t>Régimen de prima media con prestación definida (RPM)</t>
  </si>
  <si>
    <t>Régimen de ahorro individual con solidaridad (RAIS).</t>
  </si>
  <si>
    <t>Actividades auxiliares de las actividades de servicios financieros</t>
  </si>
  <si>
    <t>Actividades auxiliares de las actividades de servicios financieros, excepto las de seguros y pensiones</t>
  </si>
  <si>
    <t>Administración de mercados financieros</t>
  </si>
  <si>
    <t>Corretaje de valores y de contratos de productos básicos</t>
  </si>
  <si>
    <t>Otras actividades relacionadas con el mercado de valores</t>
  </si>
  <si>
    <t>Actividades de las sociedades de intermediación cambiaria y de servicios financieros especiales</t>
  </si>
  <si>
    <t>Actividades de los profesionales de compra y venta de divisas</t>
  </si>
  <si>
    <t>Otras actividades auxiliares de las actividades de servicios financieros n.c.p.</t>
  </si>
  <si>
    <t>Actividades de servicios auxiliares de los servicios de seguros y pensiones</t>
  </si>
  <si>
    <t>Actividades de agentes y corredores de seguros</t>
  </si>
  <si>
    <t>Evaluación de riesgos y daños, y otras actividades de servicios auxiliares</t>
  </si>
  <si>
    <t>Actividades de administración de fondos</t>
  </si>
  <si>
    <t>SECCIÓN L</t>
  </si>
  <si>
    <t>ACTIVIDADES INMOBILIARIAS</t>
  </si>
  <si>
    <t>Actividades inmobiliarias</t>
  </si>
  <si>
    <t>Actividades inmobiliarias realizadas con bienes propios o arrendados</t>
  </si>
  <si>
    <t>Actividades inmobiliarias realizadas a cambio de una retribución o por contrata</t>
  </si>
  <si>
    <t>SECCIÓN M</t>
  </si>
  <si>
    <t>ACTIVIDADES PROFESIONALES, CIENTÍFICAS Y TÉCNICAS</t>
  </si>
  <si>
    <t>Actividades jurídicas y de contabilidad</t>
  </si>
  <si>
    <t>Actividades jurídicas</t>
  </si>
  <si>
    <t>Actividades de contabilidad, teneduría de libros, auditoría financiera y asesoría tributaria</t>
  </si>
  <si>
    <t>Actividades de administración empresarial; actividades de consultoría de gestión</t>
  </si>
  <si>
    <t>Actividades de administración empresarial</t>
  </si>
  <si>
    <t>Actividades de consultoría de gestión</t>
  </si>
  <si>
    <t>Actividades de arquitectura e ingeniería; ensayos y análisis técnicos</t>
  </si>
  <si>
    <t>Actividades de arquitectura e ingeniería y otras actividades conexas de consultoría técnica</t>
  </si>
  <si>
    <t>Actividades de arquitectura</t>
  </si>
  <si>
    <t>Actividades de ingeniería y otras actividades conexas de consultoría técnica</t>
  </si>
  <si>
    <t>Ensayos y análisis técnicos</t>
  </si>
  <si>
    <t>Investigación científica y desarrollo</t>
  </si>
  <si>
    <t xml:space="preserve">Investigaciones y desarrollo experimental en el campo de las ciencias naturales y la ingeniería </t>
  </si>
  <si>
    <t>Investigaciones y desarrollo experimental en el campo de las ciencias sociales y las humanidades</t>
  </si>
  <si>
    <t>Publicidad y estudios de mercado</t>
  </si>
  <si>
    <t>Publicidad</t>
  </si>
  <si>
    <t>Estudios de mercado y realización de encuestas de opinión pública</t>
  </si>
  <si>
    <t>Otras actividades profesionales, científicas y técnicas</t>
  </si>
  <si>
    <t xml:space="preserve">Actividades especializadas de diseño </t>
  </si>
  <si>
    <t>Actividades de fotografía</t>
  </si>
  <si>
    <t>Otras actividades profesionales, científicas y técnicas n.c.p.</t>
  </si>
  <si>
    <t>Actividades veterinarias</t>
  </si>
  <si>
    <t>SECCIÓN N</t>
  </si>
  <si>
    <t>ACTIVIDADES DE SERVICIOS ADMINISTRATIVOS Y DE APOYO</t>
  </si>
  <si>
    <t>Actividades de alquiler y arrendamiento</t>
  </si>
  <si>
    <t>Alquiler y arrendamiento de vehículos automotores</t>
  </si>
  <si>
    <t>Alquiler y arrendamiento de efectos personales y enseres domésticos</t>
  </si>
  <si>
    <t>Alquiler y arrendamiento de equipo recreativo y deportivo</t>
  </si>
  <si>
    <t xml:space="preserve">Alquiler de videos y discos </t>
  </si>
  <si>
    <t>Alquiler y arrendamiento de otros efectos personales y enseres domésticos n.c.p.</t>
  </si>
  <si>
    <t>Alquiler y arrendamiento de otros tipos de maquinaria, equipo y bienes tangibles n.c.p.</t>
  </si>
  <si>
    <t>Arrendamiento de propiedad intelectual y productos similares, excepto obras protegidas por derechos de autor</t>
  </si>
  <si>
    <t>Actividades de empleo</t>
  </si>
  <si>
    <t>Actividades de agencias de gestión y colocación de empleo</t>
  </si>
  <si>
    <t>Actividades de empresas de servicios temporales</t>
  </si>
  <si>
    <t>Otras actividades de provisión de talento humano</t>
  </si>
  <si>
    <t>Actividades de las agencias de viajes, operadores turísticos, servicios de reserva y actividades relacionadas</t>
  </si>
  <si>
    <t>Actividades de las agencias de viajes y operadores turísticos</t>
  </si>
  <si>
    <t>Actividades de las agencias de viaje</t>
  </si>
  <si>
    <t>Actividades de operadores turísticos</t>
  </si>
  <si>
    <t>Otros servicios de reserva y actividades relacionadas</t>
  </si>
  <si>
    <t>Actividades de seguridad e investigación privada</t>
  </si>
  <si>
    <t>Actividades de seguridad privada</t>
  </si>
  <si>
    <t>Actividades de servicios de sistemas de seguridad</t>
  </si>
  <si>
    <t>Actividades de detectives e investigadores privados</t>
  </si>
  <si>
    <t>Actividades de servicios a edificios y paisajismo (jardines, zonas verdes)</t>
  </si>
  <si>
    <t>Actividades combinadas de apoyo a instalaciones</t>
  </si>
  <si>
    <t>Actividades de limpieza</t>
  </si>
  <si>
    <t>Limpieza general interior de edificios</t>
  </si>
  <si>
    <t>Otras actividades de limpieza de edificios e instalaciones industriales</t>
  </si>
  <si>
    <t>Actividades de paisajismo y servicios de mantenimiento conexos</t>
  </si>
  <si>
    <t>Actividades administrativas y de apoyo de oficina y otras actividades de apoyo a las empresas</t>
  </si>
  <si>
    <t>Actividades administrativas y de apoyo de oficina</t>
  </si>
  <si>
    <t>Actividades combinadas de servicios administrativos de oficina</t>
  </si>
  <si>
    <t>Fotocopiado, preparación de documentos y otras actividades especializadas de apoyo a oficina</t>
  </si>
  <si>
    <t>Actividades de centros de llamadas (Call center)</t>
  </si>
  <si>
    <t>Organización de convenciones y eventos comerciales</t>
  </si>
  <si>
    <t>Actividades de servicios de apoyo a las empresas n.c.p.</t>
  </si>
  <si>
    <t>Actividades de agencias de cobranza y oficinas de calificación crediticia</t>
  </si>
  <si>
    <t>Actividades de envase y empaque</t>
  </si>
  <si>
    <t>Otras actividades de servicio de apoyo a las empresas n.c.p.</t>
  </si>
  <si>
    <t>SECCIÓN O</t>
  </si>
  <si>
    <t>ADMINISTRACIÓN PÚBLICA Y DEFENSA; PLANES DE SEGURIDAD SOCIAL DE AFILIACIÓN OBLIGATORIA</t>
  </si>
  <si>
    <t>Administración pública y defensa; planes de seguridad social de afiliación obligatoria</t>
  </si>
  <si>
    <t>Administración del Estado y aplicación de la política económica y social de la comunidad</t>
  </si>
  <si>
    <t>Actividades legislativas de la administración pública</t>
  </si>
  <si>
    <t>Actividades ejecutivas de la administración pública</t>
  </si>
  <si>
    <t xml:space="preserve">Regulación de las actividades de organismos que prestan servicios de salud, educativos, culturales y otros servicios sociales, excepto servicios de seguridad social </t>
  </si>
  <si>
    <t>Actividades reguladoras y facilitadoras de la actividad económica</t>
  </si>
  <si>
    <t>Actividades de los otros órganos de control y otras instituciones</t>
  </si>
  <si>
    <t>Prestación de servicios a la comunidad en general</t>
  </si>
  <si>
    <t xml:space="preserve">Relaciones exteriores </t>
  </si>
  <si>
    <t>Actividades de defensa</t>
  </si>
  <si>
    <t>Orden público y actividades de seguridad</t>
  </si>
  <si>
    <t>Administración de justicia</t>
  </si>
  <si>
    <t>Actividades de planes de seguridad social de afiliación obligatoria</t>
  </si>
  <si>
    <t>SECCIÓN P</t>
  </si>
  <si>
    <t>EDUCACIÓN</t>
  </si>
  <si>
    <t>Educación</t>
  </si>
  <si>
    <t>Educación de la primera infancia, preescolar y básica primaria</t>
  </si>
  <si>
    <t>Educación de la primera infancia</t>
  </si>
  <si>
    <t>Educación preescolar</t>
  </si>
  <si>
    <t>Educación básica primaria</t>
  </si>
  <si>
    <t>Educación secundaria y de formación laboral</t>
  </si>
  <si>
    <t xml:space="preserve">Educación básica secundaria </t>
  </si>
  <si>
    <t>Educación media académica</t>
  </si>
  <si>
    <t xml:space="preserve">Educación media técnica </t>
  </si>
  <si>
    <t xml:space="preserve">Establecimientos que combinan diferentes niveles de educación </t>
  </si>
  <si>
    <t>Educación superior</t>
  </si>
  <si>
    <t>Educación técnica profesional</t>
  </si>
  <si>
    <t>Educación tecnológica</t>
  </si>
  <si>
    <t>Educación de instituciones universitarias o de escuelas tecnológicas</t>
  </si>
  <si>
    <t>Educación de universidades</t>
  </si>
  <si>
    <t>Otros tipos de educación</t>
  </si>
  <si>
    <t>Formación para el trabajo</t>
  </si>
  <si>
    <t>Enseñanza deportiva y recreativa</t>
  </si>
  <si>
    <t>Enseñanza cultural</t>
  </si>
  <si>
    <t>Otros tipos de educación n.c.p.</t>
  </si>
  <si>
    <t>Actividades de apoyo a la educación</t>
  </si>
  <si>
    <t>SECCIÓN Q</t>
  </si>
  <si>
    <t>ACTIVIDADES DE ATENCIÓN DE LA SALUD HUMANA Y DE ASISTENCIA SOCIAL</t>
  </si>
  <si>
    <t>Actividades de atención de la salud humana</t>
  </si>
  <si>
    <t>Actividades de hospitales y clínicas, con internación</t>
  </si>
  <si>
    <t xml:space="preserve">Actividades de práctica médica y odontológica, sin internación </t>
  </si>
  <si>
    <t>Actividades de la práctica médica, sin internación</t>
  </si>
  <si>
    <t>Actividades de la práctica odontológica</t>
  </si>
  <si>
    <t>Otras actividades de atención relacionadas con la salud humana</t>
  </si>
  <si>
    <t>Actividades de apoyo diagnóstico</t>
  </si>
  <si>
    <t>Actividades de apoyo terapéutico</t>
  </si>
  <si>
    <t>Otras actividades de atención de la salud humana</t>
  </si>
  <si>
    <t>Actividades de atención residencial medicalizada</t>
  </si>
  <si>
    <t>Actividades de atención residencial medicalizada de tipo general</t>
  </si>
  <si>
    <t>Actividades de atención residencial, para el cuidado de pacientes con retardo mental, enfermedad mental y consumo de sustancias psicoactivas</t>
  </si>
  <si>
    <t>Actividades de atención en instituciones para el cuidado de personas mayores y/o discapacitadas</t>
  </si>
  <si>
    <t>Otras actividades de atención en instituciones con alojamiento</t>
  </si>
  <si>
    <t>Actividades de asistencia social sin alojamiento</t>
  </si>
  <si>
    <t>Actividades de asistencia social sin alojamiento para personas mayores y discapacitadas</t>
  </si>
  <si>
    <t>Otras actividades de asistencia social sin alojamiento</t>
  </si>
  <si>
    <t>Actividades de guarderías para niños y niñas</t>
  </si>
  <si>
    <t>Otras actividades de asistencia social n.c.p.</t>
  </si>
  <si>
    <t xml:space="preserve">SECCIÓN R </t>
  </si>
  <si>
    <t>ACTIVIDADES ARTÍSTICAS, DE ENTRETENIMIENTO Y RECREACIÓN</t>
  </si>
  <si>
    <t>Actividades creativas, artísticas y de entretenimiento</t>
  </si>
  <si>
    <t xml:space="preserve">Actividades creativas, artísticas y de entretenimiento </t>
  </si>
  <si>
    <t>Creación literaria</t>
  </si>
  <si>
    <t>Creación musical</t>
  </si>
  <si>
    <t>Creación teatral</t>
  </si>
  <si>
    <t>Creación audiovisual</t>
  </si>
  <si>
    <t>Artes plásticas y visuales</t>
  </si>
  <si>
    <t>Actividades teatrales</t>
  </si>
  <si>
    <t>Actividades de espectáculos musicales en vivo</t>
  </si>
  <si>
    <t>Otras actividades de espectáculos en vivo n.c.p.</t>
  </si>
  <si>
    <t>Actividades de bibliotecas, archivos, museos y otras actividades culturales</t>
  </si>
  <si>
    <t>Actividades de bibliotecas y archivos</t>
  </si>
  <si>
    <t>Actividades y funcionamiento de museos, conservación de edificios y sitios históricos</t>
  </si>
  <si>
    <t>Actividades de jardines botánicos, zoológicos y reservas naturales</t>
  </si>
  <si>
    <t>Actividades de juegos de azar y apuestas</t>
  </si>
  <si>
    <t>Actividades deportivas y actividades recreativas y de esparcimiento</t>
  </si>
  <si>
    <t>Actividades deportivas</t>
  </si>
  <si>
    <t>Gestión de instalaciones deportivas</t>
  </si>
  <si>
    <t>Actividades de clubes deportivos</t>
  </si>
  <si>
    <t>Otras actividades deportivas</t>
  </si>
  <si>
    <t>Otras actividades recreativas y de esparcimiento</t>
  </si>
  <si>
    <t>Actividades de parques de atracciones y parques temáticos</t>
  </si>
  <si>
    <t>Otras actividades recreativas y de esparcimiento n.c.p.</t>
  </si>
  <si>
    <t>SECCIÓN S</t>
  </si>
  <si>
    <t>OTRAS ACTIVIDADES DE SERVICIOS</t>
  </si>
  <si>
    <t>Actividades de asociaciones</t>
  </si>
  <si>
    <t>Actividades de asociaciones empresariales y de empleadores, y asociaciones profesionales</t>
  </si>
  <si>
    <t>Actividades de asociaciones empresariales y de empleadores</t>
  </si>
  <si>
    <t>Actividades de asociaciones profesionales</t>
  </si>
  <si>
    <t>Actividades de sindicatos de empleados</t>
  </si>
  <si>
    <t>Actividades de otras asociaciones</t>
  </si>
  <si>
    <t>Actividades de asociaciones religiosas</t>
  </si>
  <si>
    <t>Actividades de asociaciones políticas</t>
  </si>
  <si>
    <t>Actividades de otras asociaciones n.c.p.</t>
  </si>
  <si>
    <t>Mantenimiento y reparación de computadores, efectos personales y enseres domésticos</t>
  </si>
  <si>
    <t>Mantenimiento y reparación de computadores y equipo de comunicaciones</t>
  </si>
  <si>
    <t>Mantenimiento y reparación de computadores y de equipo periférico</t>
  </si>
  <si>
    <t>Mantenimiento y reparación de equipos de comunicación</t>
  </si>
  <si>
    <t>Mantenimiento y reparación de efectos personales y enseres domésticos</t>
  </si>
  <si>
    <t>Mantenimiento y reparación de aparatos electrónicos de consumo</t>
  </si>
  <si>
    <t xml:space="preserve">Mantenimiento y reparación de aparatos y equipos domésticos y de jardinería </t>
  </si>
  <si>
    <t>Reparación de calzado y artículos de cuero</t>
  </si>
  <si>
    <t>Reparación de muebles y accesorios para el hogar</t>
  </si>
  <si>
    <t>Mantenimiento y reparación de otros efectos personales y enseres domésticos</t>
  </si>
  <si>
    <t>Otras actividades de servicios personales</t>
  </si>
  <si>
    <t>Lavado y limpieza, incluso la limpieza en seco, de productos textiles y de piel</t>
  </si>
  <si>
    <t>Peluquería y otros tratamientos de belleza</t>
  </si>
  <si>
    <t>Pompas fúnebres y actividades relacionadas</t>
  </si>
  <si>
    <t>Otras actividades de servicios personales n.c.p.</t>
  </si>
  <si>
    <t xml:space="preserve">SECCIÓN T </t>
  </si>
  <si>
    <t>ACTIVIDADES DE LOS HOGARES INDIVIDUALES EN CALIDAD DE EMPLEADORES; ACTIVIDADES NO DIFERENCIADAS DE LOS HOGARES INDIVIDUALES COMO PRODUCTORES DE BIENES Y SERVICIOS PARA USO PROPIO</t>
  </si>
  <si>
    <t>Actividades de los hogares individuales como empleadores de personal doméstico</t>
  </si>
  <si>
    <t>Actividades no diferenciadas de los hogares individuales como productores de bienes y servicios para uso propio</t>
  </si>
  <si>
    <t>Actividades no diferenciadas de los hogares individuales como productores de bienes para uso propio</t>
  </si>
  <si>
    <t>Actividades no diferenciadas de los hogares individuales como productores de servicios para uso propio</t>
  </si>
  <si>
    <t>SECCIÓN U</t>
  </si>
  <si>
    <t xml:space="preserve">ACTIVIDADES DE ORGANIZACIONES Y ENTIDADES EXTRATERRITORIALES </t>
  </si>
  <si>
    <t>Actividades de organizaciones y entidades extraterritoriales</t>
  </si>
  <si>
    <t>SECCIÓN Dian</t>
  </si>
  <si>
    <t>OTRAS CLASIFICACIONES (No hace parte de la CIIU Rev. 4 A.C 2020, es una sección establecida por la Dian)</t>
  </si>
  <si>
    <t>Asalariados</t>
  </si>
  <si>
    <t>0020</t>
  </si>
  <si>
    <t>Pensionados</t>
  </si>
  <si>
    <t>Personas naturales y sucesiones ilíquidas sin actividad económica</t>
  </si>
  <si>
    <t>Personas naturales subsidiadas por terceros</t>
  </si>
  <si>
    <t xml:space="preserve">Rentistas de capital, solo para personas naturales </t>
  </si>
  <si>
    <t>COD.</t>
  </si>
  <si>
    <t>Dpto</t>
  </si>
  <si>
    <t>DEPARTAMENTOS</t>
  </si>
  <si>
    <t>COD</t>
  </si>
  <si>
    <t>MUNICIPIO</t>
  </si>
  <si>
    <t>PAISES</t>
  </si>
  <si>
    <t>SALOMSN, ISLAS</t>
  </si>
  <si>
    <t>Belén de Bajirá</t>
  </si>
  <si>
    <t>Mapiripana</t>
  </si>
  <si>
    <t>Resolución No. 000227 del 23 de septiembre de 2025, expedida por la DIAN - Smart Audit Global Colombia</t>
  </si>
  <si>
    <t>EXÓGENA DIAN AÑO GRAVABLE 2025</t>
  </si>
  <si>
    <t>UVT 2025</t>
  </si>
  <si>
    <t>Ingresos brutos por ventas de acciones, cuotas o partes de interés social o aportes de sociedades que no cotizan en bolsa que constituyen renta (Incluye los títulos recibidos por cesión o donación)</t>
  </si>
  <si>
    <t>Los pagos o abonos en cuenta a personas naturales que perciban rentas de</t>
  </si>
  <si>
    <t>trabajo que no provengan de una relación laboral, legal y reglamentaria sometidos a</t>
  </si>
  <si>
    <t>retención en la fuente conforme con lo señalado en el artículo 383 del E.T. serán reportados</t>
  </si>
  <si>
    <t>en el formato 2276.</t>
  </si>
  <si>
    <t>Cuando al pago o abono en cuenta establecido en el inciso anterior, no se encuentre</t>
  </si>
  <si>
    <t>sometido a la retención prevista en el artículo 383 del Estatuto Tributario, se debe reportar</t>
  </si>
  <si>
    <t>en los formatos de pagos y abonos en cuenta y retenciones practicadas según corresponda.</t>
  </si>
  <si>
    <t>Resolución 000227 de 23-09-2025 (Título 3) Desde la página 62 hasta la 157 MODIFICA Resolución 162</t>
  </si>
  <si>
    <t>NIT</t>
  </si>
  <si>
    <t>Plazos Exógena</t>
  </si>
  <si>
    <t>Cantidad de Registros</t>
  </si>
  <si>
    <t>CUENTA</t>
  </si>
  <si>
    <t>NOMBRE</t>
  </si>
  <si>
    <t>CONCEPTO</t>
  </si>
  <si>
    <t>FORMATO</t>
  </si>
  <si>
    <t>Activo</t>
  </si>
  <si>
    <t>Disponible</t>
  </si>
  <si>
    <t>Caja</t>
  </si>
  <si>
    <t>Bancos</t>
  </si>
  <si>
    <t>Moneda extranjera</t>
  </si>
  <si>
    <t>Remesas en tránsito</t>
  </si>
  <si>
    <t>Remesas en Tránsito: Moneda nacional</t>
  </si>
  <si>
    <t>Remesas en Tránsito: Moneda extranjera</t>
  </si>
  <si>
    <t>Cuentas de ahorro</t>
  </si>
  <si>
    <t>Moneda nacional</t>
  </si>
  <si>
    <t>Fondos</t>
  </si>
  <si>
    <t>Inversiones</t>
  </si>
  <si>
    <t>Acciones</t>
  </si>
  <si>
    <t>Cuotas o partes de interés social</t>
  </si>
  <si>
    <t>Cédulas</t>
  </si>
  <si>
    <t>Certificados</t>
  </si>
  <si>
    <t>Papeles comerciales</t>
  </si>
  <si>
    <t>Títulos</t>
  </si>
  <si>
    <t>Aceptaciones bancarias o financieras</t>
  </si>
  <si>
    <t>Derechos fiduciarios</t>
  </si>
  <si>
    <t>Derechos de recompra de inversiones negociadas (REPOS)</t>
  </si>
  <si>
    <t>Obligatorias</t>
  </si>
  <si>
    <t>Cuentas en participación</t>
  </si>
  <si>
    <t>Otras inversiones</t>
  </si>
  <si>
    <t>Deudores</t>
  </si>
  <si>
    <t>Clientes</t>
  </si>
  <si>
    <t>Cuentas corrientes comerciales</t>
  </si>
  <si>
    <t>Cuentas por cobrar a casa matriz</t>
  </si>
  <si>
    <t>Cuentas por cobrar a vinculados económicos</t>
  </si>
  <si>
    <t>Cuentas por cobrar asocios y accionistas</t>
  </si>
  <si>
    <t>Aportes por cobrar</t>
  </si>
  <si>
    <t>Anticipos y avances</t>
  </si>
  <si>
    <t>Depósitos</t>
  </si>
  <si>
    <t>Promesas de compra-venta</t>
  </si>
  <si>
    <t>Ingresos por cobrar</t>
  </si>
  <si>
    <t>Retención sobre contratos</t>
  </si>
  <si>
    <t>Anticipo de impuestos y contribuciones o saldos a favor</t>
  </si>
  <si>
    <t>Anticipo de industria y comercio</t>
  </si>
  <si>
    <t>Retención en la fuente</t>
  </si>
  <si>
    <t>Ventas</t>
  </si>
  <si>
    <t>Rendimientos financieros</t>
  </si>
  <si>
    <t>Salarios</t>
  </si>
  <si>
    <t>Retención por enajenación de activos fijos de personas. naturales ante oficinas de tránsito y otras</t>
  </si>
  <si>
    <t>Impuesto alas ventas retenido</t>
  </si>
  <si>
    <t>Impuesto de Industria y comercio retenido</t>
  </si>
  <si>
    <t>Sobrantes en liquidación privada de impuestos</t>
  </si>
  <si>
    <t>Reclamaciones</t>
  </si>
  <si>
    <t>Cuentas por cobrar a trabajadores</t>
  </si>
  <si>
    <t>Prestamos a particulares</t>
  </si>
  <si>
    <t>Deudores varios</t>
  </si>
  <si>
    <t>Derechos de recomprade cartera negociada</t>
  </si>
  <si>
    <t>Deudas de difícil cobro</t>
  </si>
  <si>
    <t>Provisiones de deudores</t>
  </si>
  <si>
    <t>Inventarios</t>
  </si>
  <si>
    <t>Materias primas</t>
  </si>
  <si>
    <t>Productos en proceso</t>
  </si>
  <si>
    <t>Obras de construcción en curso</t>
  </si>
  <si>
    <t>Obras de urbanismo</t>
  </si>
  <si>
    <t>Contratos en ejecución</t>
  </si>
  <si>
    <t>Cultivos en desarrollo</t>
  </si>
  <si>
    <t>Plantaciones agrícolas</t>
  </si>
  <si>
    <t>Productos terminados</t>
  </si>
  <si>
    <t>Mercancías no fabricadas por la empresa</t>
  </si>
  <si>
    <t>Bienes raíces para la venta</t>
  </si>
  <si>
    <t>Semovientes</t>
  </si>
  <si>
    <t>Terrenos</t>
  </si>
  <si>
    <t>Materiales, repuestos y accesorios</t>
  </si>
  <si>
    <t>Envases y empaques</t>
  </si>
  <si>
    <t>Provisiones Inventarios</t>
  </si>
  <si>
    <t>N/A</t>
  </si>
  <si>
    <t>Propiedades planta y equipo</t>
  </si>
  <si>
    <t>Materiales proyectos petroleros</t>
  </si>
  <si>
    <t>Construcciones en curso</t>
  </si>
  <si>
    <t>Maquinaria y equipos en montaje</t>
  </si>
  <si>
    <t>Construcciones y edificaciones</t>
  </si>
  <si>
    <t>Maquinaria y equipo</t>
  </si>
  <si>
    <t>Equipo de oficina</t>
  </si>
  <si>
    <t>Equipo de computación y comunicación</t>
  </si>
  <si>
    <t>Equipo médico- científico</t>
  </si>
  <si>
    <t>Equipo de hoteles y restaurantes</t>
  </si>
  <si>
    <t>Flota y equipo de transporte</t>
  </si>
  <si>
    <t>Flota y equipo fluvial y/o marítimo</t>
  </si>
  <si>
    <t>Flota y equipo aéreo</t>
  </si>
  <si>
    <t>Flota y equipo férreo</t>
  </si>
  <si>
    <t>Acueductos plantas y redes</t>
  </si>
  <si>
    <t>Armamento de vigilancia</t>
  </si>
  <si>
    <t>Plantaciones agrícolas y forestales</t>
  </si>
  <si>
    <t>Vías de comunicación</t>
  </si>
  <si>
    <t>Minas y canteras</t>
  </si>
  <si>
    <t>Pozos artesianos</t>
  </si>
  <si>
    <t>Yacimientos</t>
  </si>
  <si>
    <t>Propiedades planta y equipo en transito</t>
  </si>
  <si>
    <t>Depreciación acumulada</t>
  </si>
  <si>
    <t>Depreciación diferida</t>
  </si>
  <si>
    <t>Amortización acumulada</t>
  </si>
  <si>
    <t>Agotamiento acumulado</t>
  </si>
  <si>
    <t>Intangibles -
Regalías</t>
  </si>
  <si>
    <t>Crédito mercantil</t>
  </si>
  <si>
    <t>Marcas</t>
  </si>
  <si>
    <t>Patentes</t>
  </si>
  <si>
    <t>Concesiones y franquicias</t>
  </si>
  <si>
    <t>Derechos</t>
  </si>
  <si>
    <t>Know how</t>
  </si>
  <si>
    <t>Licencias</t>
  </si>
  <si>
    <t>Depreciación
y/o amortización acumulada</t>
  </si>
  <si>
    <t>Provisiones</t>
  </si>
  <si>
    <t>Diferidos</t>
  </si>
  <si>
    <t>Intereses</t>
  </si>
  <si>
    <t>Comisiones no laborales</t>
  </si>
  <si>
    <t>Seguros y fianzas</t>
  </si>
  <si>
    <t>Bodegajes</t>
  </si>
  <si>
    <t>Mantenimiento de equipos</t>
  </si>
  <si>
    <t>Servicios no laboral</t>
  </si>
  <si>
    <t>Suscripciones</t>
  </si>
  <si>
    <t>Otros</t>
  </si>
  <si>
    <t>Gastos pagados por anticipado</t>
  </si>
  <si>
    <t>Cargos diferidos</t>
  </si>
  <si>
    <t>Organización y pre operativos</t>
  </si>
  <si>
    <t>Programas para computador (software)</t>
  </si>
  <si>
    <t>útiles y papelería</t>
  </si>
  <si>
    <t>Mejoras a propiedades ajenas</t>
  </si>
  <si>
    <t>Contribuciones y afiliaciones</t>
  </si>
  <si>
    <t>Entrenamiento de personal</t>
  </si>
  <si>
    <t>Remodelaciones</t>
  </si>
  <si>
    <t>Publicidad, propaganda y avisos</t>
  </si>
  <si>
    <t>Elementos de aseo y cafetería</t>
  </si>
  <si>
    <t>Moldes y troqueles</t>
  </si>
  <si>
    <t>Dotación y suministro a trabajadores</t>
  </si>
  <si>
    <t>Otros - impuesto al patrimonio</t>
  </si>
  <si>
    <t>Impuesto diferido activos</t>
  </si>
  <si>
    <t>Costos de exploración por amortizar</t>
  </si>
  <si>
    <t>Costos de explotación y desarrollo</t>
  </si>
  <si>
    <t>Otros activos</t>
  </si>
  <si>
    <t>Bienes de arte y cultura</t>
  </si>
  <si>
    <t>Diversos</t>
  </si>
  <si>
    <t>Valorizaciones</t>
  </si>
  <si>
    <t>De inversiones</t>
  </si>
  <si>
    <t>De propiedades planta y equipo</t>
  </si>
  <si>
    <t>De otros activos</t>
  </si>
  <si>
    <t>Pasivo</t>
  </si>
  <si>
    <t>Obligaciones financieras</t>
  </si>
  <si>
    <t>Bancos nacionales</t>
  </si>
  <si>
    <t>Sobregiros</t>
  </si>
  <si>
    <t>Bancos del exterior</t>
  </si>
  <si>
    <t>Corporaciones financieras</t>
  </si>
  <si>
    <t>Compañías de financiamiento comercial</t>
  </si>
  <si>
    <t>Corporaciones de ahorro y vivienda</t>
  </si>
  <si>
    <t>Entidades financieras del exterior</t>
  </si>
  <si>
    <t>Compromisos de recompra de inversiones negociadas</t>
  </si>
  <si>
    <t>Compromisos de recompra de cartera negociada</t>
  </si>
  <si>
    <t>Obligaciones gubernamentales</t>
  </si>
  <si>
    <t>Otras obligaciones</t>
  </si>
  <si>
    <t>Proveedores</t>
  </si>
  <si>
    <t>Nacionales</t>
  </si>
  <si>
    <t>Del exterior</t>
  </si>
  <si>
    <t>Casa matriz</t>
  </si>
  <si>
    <t>Compañías vinculadas</t>
  </si>
  <si>
    <t>Cuentas por pagar</t>
  </si>
  <si>
    <t>A casa matriz</t>
  </si>
  <si>
    <t>A compañías vinculadas</t>
  </si>
  <si>
    <t>A contratistas</t>
  </si>
  <si>
    <t>Órdenes de compra por utilizar</t>
  </si>
  <si>
    <t>Costos y gastos por pagar</t>
  </si>
  <si>
    <t>lnstalamentos por pagar</t>
  </si>
  <si>
    <t>Acreedores oficiales</t>
  </si>
  <si>
    <t>Regalías por pagar</t>
  </si>
  <si>
    <t>Deudas con accionistas o socios</t>
  </si>
  <si>
    <t>Deudas con directores</t>
  </si>
  <si>
    <t>Dividendos o participaciones por pagar</t>
  </si>
  <si>
    <t>Dividendos</t>
  </si>
  <si>
    <t>Participaciones</t>
  </si>
  <si>
    <t>Retención en la fuente(débito)</t>
  </si>
  <si>
    <t>Salarios y pagos laborales</t>
  </si>
  <si>
    <t>Dividendos y/o participaciones</t>
  </si>
  <si>
    <t>Compras</t>
  </si>
  <si>
    <t>Loterías, rifas, apuestas y similares</t>
  </si>
  <si>
    <t>Por pagos al exterior</t>
  </si>
  <si>
    <t>según origen</t>
  </si>
  <si>
    <t>Por ingresos obtenidos en el exterior</t>
  </si>
  <si>
    <t>Enajenación propiedades planta y equipo, personas
naturales</t>
  </si>
  <si>
    <t>Enajenación propiedades planta y equipo, personas naturales</t>
  </si>
  <si>
    <t>Por impuesto de timbre</t>
  </si>
  <si>
    <t>Por impuesto de timbre(débito)</t>
  </si>
  <si>
    <t>Otras retenciones y patrimonio</t>
  </si>
  <si>
    <t>Autorretenciones</t>
  </si>
  <si>
    <t>Impuesto alas ventas retenido (Débito)</t>
  </si>
  <si>
    <t>Impuesto alas ventas retenido (débito)</t>
  </si>
  <si>
    <t>Impuesto alas ventas retenido - responsables del lVA</t>
  </si>
  <si>
    <t>Impuesto a las ventas retenido - Personas o entidades del exterior</t>
  </si>
  <si>
    <t>Impuesto de industria y comercio retenido</t>
  </si>
  <si>
    <t>Retenciones y aportes de nómina</t>
  </si>
  <si>
    <t>Cuotas por devolver</t>
  </si>
  <si>
    <t>Acreedores varios</t>
  </si>
  <si>
    <t>Impuestos, gravámenes y tasas</t>
  </si>
  <si>
    <t>De renta y complementarios</t>
  </si>
  <si>
    <t>IMPUESTO A LA RIQUEZA</t>
  </si>
  <si>
    <t>Impuesto sobre las ventas por pagar GENERADO</t>
  </si>
  <si>
    <t>Impuesto sobre las ventas por pagar (Débito)</t>
  </si>
  <si>
    <t>Impuesto sobre las ventas por pagar (Crédito)</t>
  </si>
  <si>
    <t>De industria y comercio</t>
  </si>
  <si>
    <t>A la propiedad raíz</t>
  </si>
  <si>
    <t>Derechos sobre instrumentos públicos</t>
  </si>
  <si>
    <t>De valorización</t>
  </si>
  <si>
    <t>De turismo</t>
  </si>
  <si>
    <t>Tasa por utilización de puertos</t>
  </si>
  <si>
    <t>De vehículos</t>
  </si>
  <si>
    <t>De espectáculos públicos</t>
  </si>
  <si>
    <t>De hidrocarburos y minas</t>
  </si>
  <si>
    <t>Regalías e impuestos a la pequeña y mediana minería</t>
  </si>
  <si>
    <t>A las exportaciones cafeteras</t>
  </si>
  <si>
    <t>A las importaciones</t>
  </si>
  <si>
    <t>Cuotas de fomento</t>
  </si>
  <si>
    <t>De licores, cervezas y cigarrillos</t>
  </si>
  <si>
    <t>Al sacrificio de ganado</t>
  </si>
  <si>
    <t>Al azar y juego</t>
  </si>
  <si>
    <t>Gravámenes y regalías por utilización del suelo</t>
  </si>
  <si>
    <t>Obligaciones laborales</t>
  </si>
  <si>
    <t>Salarios por pagar</t>
  </si>
  <si>
    <t>Cesantías consolidadas</t>
  </si>
  <si>
    <t>Intereses sobre cesantías</t>
  </si>
  <si>
    <t>Primade servicios</t>
  </si>
  <si>
    <t>Vacaciones consolidadas</t>
  </si>
  <si>
    <t>Prestaciones extralegales</t>
  </si>
  <si>
    <t>Pensiones por pagar</t>
  </si>
  <si>
    <t>Cuotas partes pensiones de jubilación</t>
  </si>
  <si>
    <t>Indemnizaciones laborales</t>
  </si>
  <si>
    <t>Pasivos estimados y provisiones</t>
  </si>
  <si>
    <t>Para costos y gastos</t>
  </si>
  <si>
    <t>Para obligaciones laborales</t>
  </si>
  <si>
    <t>Para obligaciones fiscales</t>
  </si>
  <si>
    <t>Pensiones de jubilación</t>
  </si>
  <si>
    <t>Cálculo actuarial pensional de jubilación</t>
  </si>
  <si>
    <t>Para obras de urbanismo</t>
  </si>
  <si>
    <t>Para mantenimiento y
reparaciones</t>
  </si>
  <si>
    <t>Para contingencias</t>
  </si>
  <si>
    <t>Para obligaciones de garantías</t>
  </si>
  <si>
    <t>Provisiones diversas</t>
  </si>
  <si>
    <t>Ingresos recibidos por anticipado</t>
  </si>
  <si>
    <t>Abonos diferidos</t>
  </si>
  <si>
    <t>Crédito por corrección monetaria diferida</t>
  </si>
  <si>
    <t>Impuestos diferidos pasivos</t>
  </si>
  <si>
    <t>Anticipos y avances recibidos</t>
  </si>
  <si>
    <t>Depósitos recibidos</t>
  </si>
  <si>
    <t>Cuentas de operación conjunta</t>
  </si>
  <si>
    <t>Retenciones a terceros sobre contratos</t>
  </si>
  <si>
    <t>Embargos judiciales</t>
  </si>
  <si>
    <t>Acreedores del sistema</t>
  </si>
  <si>
    <t>Bonos y papeles comerciales</t>
  </si>
  <si>
    <t>Bonos en circulación</t>
  </si>
  <si>
    <t>Bonos obligatoriamente convertibles en acciones</t>
  </si>
  <si>
    <t>Bonos pensionales</t>
  </si>
  <si>
    <t>Títulos pensionales</t>
  </si>
  <si>
    <t>Capital social</t>
  </si>
  <si>
    <t>Capital suscrito y pagado</t>
  </si>
  <si>
    <t>Aportes sociales</t>
  </si>
  <si>
    <t>Capital asignado</t>
  </si>
  <si>
    <t>Inversión suplementaria al capital asignado</t>
  </si>
  <si>
    <t>Capital de personas naturales</t>
  </si>
  <si>
    <t>Aportes del Estado</t>
  </si>
  <si>
    <t>Fondo social</t>
  </si>
  <si>
    <t>Superávit de capital</t>
  </si>
  <si>
    <t>Prima en colocación de acciones, cuotas o partes de interés social</t>
  </si>
  <si>
    <t>Donaciones</t>
  </si>
  <si>
    <t>Superávit método de participación</t>
  </si>
  <si>
    <t>Reservas</t>
  </si>
  <si>
    <t>Reservas obligatorias</t>
  </si>
  <si>
    <t>Reservas estatutarias</t>
  </si>
  <si>
    <t>Reservas ocasionales</t>
  </si>
  <si>
    <t>Revalorización del patrimonio N/A</t>
  </si>
  <si>
    <t>Saneamiento fiscal N/A</t>
  </si>
  <si>
    <t>Ajustes por inflación Decreto 3019 de 1989 N/A</t>
  </si>
  <si>
    <t>Dividendos o participaciones decretados en acciones, cuotas o partes de interés social</t>
  </si>
  <si>
    <t>Dividendos decretados en acciones</t>
  </si>
  <si>
    <t>Participaciones decretadas en cuotas o partes de interés social</t>
  </si>
  <si>
    <t>Resultados del ejercicio</t>
  </si>
  <si>
    <t>Utilidad del ejercicio</t>
  </si>
  <si>
    <t>Pérdida del ejercicio</t>
  </si>
  <si>
    <t>Resultados de ejercicios anteriores</t>
  </si>
  <si>
    <t>Utilidades acumuladas</t>
  </si>
  <si>
    <t>Pérdidas acumuladas</t>
  </si>
  <si>
    <t>Superávit por valorizaciones</t>
  </si>
  <si>
    <t>De propiedades, planta y equipo</t>
  </si>
  <si>
    <t>Ingresos</t>
  </si>
  <si>
    <t>Operacionales</t>
  </si>
  <si>
    <t>Devoluciones en ventas (DB)</t>
  </si>
  <si>
    <t>No operacionales</t>
  </si>
  <si>
    <t>Otras ventas</t>
  </si>
  <si>
    <t>Financieros</t>
  </si>
  <si>
    <t>Financieros - Diferencia en Cambio</t>
  </si>
  <si>
    <t>Dividendos y participaciones</t>
  </si>
  <si>
    <t>Ingresos métodos de participación</t>
  </si>
  <si>
    <t>Utilidad en venta de inversiones</t>
  </si>
  <si>
    <t>Utilidad en venta de propiedades planta y equipo</t>
  </si>
  <si>
    <t>Utilidad en venta de otros bienes</t>
  </si>
  <si>
    <t>Recuperaciones</t>
  </si>
  <si>
    <t>Indemnizaciones</t>
  </si>
  <si>
    <t>Participaciones en concesiones</t>
  </si>
  <si>
    <t>4005,
4006,
4007,
4008,
4009,
4011,
4012 o
4013
según corres- ponda</t>
  </si>
  <si>
    <t>Ingresos de ejercicios anteriores</t>
  </si>
  <si>
    <t>Devoluciones, rebajas y descuentos en otras ventas (db)</t>
  </si>
  <si>
    <t>Gastos</t>
  </si>
  <si>
    <t>Operacionales de administración</t>
  </si>
  <si>
    <t>Gastos de personal</t>
  </si>
  <si>
    <t>Salario integral</t>
  </si>
  <si>
    <t>Sueldos</t>
  </si>
  <si>
    <t>Jornales</t>
  </si>
  <si>
    <t>Horas extras y recargos</t>
  </si>
  <si>
    <t>Viáticos</t>
  </si>
  <si>
    <t>Incapacidades</t>
  </si>
  <si>
    <t>Auxilio de transporte</t>
  </si>
  <si>
    <t>Cesantías</t>
  </si>
  <si>
    <t>Vacaciones</t>
  </si>
  <si>
    <t>Primas extralegales</t>
  </si>
  <si>
    <t>Auxilios</t>
  </si>
  <si>
    <t>Bonificaciones</t>
  </si>
  <si>
    <t>Seguros</t>
  </si>
  <si>
    <t>Capacitación al personal</t>
  </si>
  <si>
    <t>Gastos deportivos y de recreación</t>
  </si>
  <si>
    <t>Aportes a administradoras de riesgos laborales, ARL</t>
  </si>
  <si>
    <t>Aportes a entidades promotoras de salud, EPS</t>
  </si>
  <si>
    <t>Aportes a fondos de pensiones y/o cesantías</t>
  </si>
  <si>
    <t>Aportes cajas de compensación familiar</t>
  </si>
  <si>
    <t>Aportes ICBF</t>
  </si>
  <si>
    <t>SENA</t>
  </si>
  <si>
    <t>Aportes sindicales</t>
  </si>
  <si>
    <t>Gastos médicos y drogas</t>
  </si>
  <si>
    <t>Honorarios no laborales</t>
  </si>
  <si>
    <t>Honorarios por renta de trabajo</t>
  </si>
  <si>
    <t>Asesoría técnica (Al exterior)</t>
  </si>
  <si>
    <t>Consultoría</t>
  </si>
  <si>
    <t>Industria y comercio</t>
  </si>
  <si>
    <t>Avisos y tableros</t>
  </si>
  <si>
    <t>De timbres</t>
  </si>
  <si>
    <t>Gravamen a los movimientos financieros</t>
  </si>
  <si>
    <t>IVA descontable</t>
  </si>
  <si>
    <t>Contribuciones</t>
  </si>
  <si>
    <t>Servicios no laborales</t>
  </si>
  <si>
    <t>Asistencia técnica</t>
  </si>
  <si>
    <t>Gastos legales</t>
  </si>
  <si>
    <t>Mantenimiento y reparaciones</t>
  </si>
  <si>
    <t>Adecuación e instalación</t>
  </si>
  <si>
    <t>Gastos de viaje</t>
  </si>
  <si>
    <t>Depreciaciones</t>
  </si>
  <si>
    <t>Amortizaciones</t>
  </si>
  <si>
    <t>Gastos de representación y relaciones públicas</t>
  </si>
  <si>
    <t>útiles, papelería y fotocopias</t>
  </si>
  <si>
    <t>Taxis y buses</t>
  </si>
  <si>
    <t>Propiedades, planta y equipo</t>
  </si>
  <si>
    <t>Operacionales de ventas</t>
  </si>
  <si>
    <t>Honorarios por rentade trabajo</t>
  </si>
  <si>
    <t>Asesoría técnica</t>
  </si>
  <si>
    <t>Afiliaciones y sostenimientos</t>
  </si>
  <si>
    <t>Servicios por rentas laborales</t>
  </si>
  <si>
    <t>Pérdidas método de participación</t>
  </si>
  <si>
    <t>Útiles, papelería y fotocopias</t>
  </si>
  <si>
    <t>Gastos bancarios</t>
  </si>
  <si>
    <t>Diferencia en cambio</t>
  </si>
  <si>
    <t>Pérdida en venta y retiro de bienes</t>
  </si>
  <si>
    <t>Gastos extraordinarios</t>
  </si>
  <si>
    <t>Costos y procesos judiciales</t>
  </si>
  <si>
    <t>Actividades culturales y cívicas</t>
  </si>
  <si>
    <t>Costos y gastos de ejercicios anteriores</t>
  </si>
  <si>
    <t>Impuestos asumidos</t>
  </si>
  <si>
    <t>Gastos diversos</t>
  </si>
  <si>
    <t>Multas, sanciones y litigios</t>
  </si>
  <si>
    <t>Impuesto de renta y
complementarios</t>
  </si>
  <si>
    <t>Ganancias y pérdidas</t>
  </si>
  <si>
    <t>Costos</t>
  </si>
  <si>
    <t>Costo de ventas y de prestación de servicios</t>
  </si>
  <si>
    <t>Ventade loterías, rifas, chance, apuestas y similares</t>
  </si>
  <si>
    <t>De mercancías</t>
  </si>
  <si>
    <t>De materias primas</t>
  </si>
  <si>
    <t>De materiales indirectos</t>
  </si>
  <si>
    <t>Comprade energía</t>
  </si>
  <si>
    <t>Devoluciones en compras (GR)</t>
  </si>
  <si>
    <t>Costos de producción o de operación</t>
  </si>
  <si>
    <t>Materia prima</t>
  </si>
  <si>
    <t>Mano de obra directa</t>
  </si>
  <si>
    <t>Contratos de servicios</t>
  </si>
  <si>
    <t>PUC Exógena</t>
  </si>
  <si>
    <t>EMPRESA LA BERRAQUERA S.A.S.</t>
  </si>
  <si>
    <t>NIT:</t>
  </si>
  <si>
    <t>Páginas - Prevalidadores Informacion Tributaria</t>
  </si>
  <si>
    <t>Número de Identificación</t>
  </si>
  <si>
    <t>169 Colombia</t>
  </si>
  <si>
    <t>Los resaltados en color verde son conceptos nuevos para este año gravable 2025</t>
  </si>
  <si>
    <t>Compra de activos fijos reales productivos sobre los cuales solicitó deducción, art. 158-3 E.T. No debe incluirse en concepto 5008.</t>
  </si>
  <si>
    <t>Valor compra de acciones, cuotas o partes de interés social o aportes de sociedades que no cotizan en bolsa</t>
  </si>
  <si>
    <t>Valor donación de acciones, cuotas o partes de interés social o aportes de sociedades que no cotizan en bolsa</t>
  </si>
  <si>
    <t>Valor cesión de acciones, cuotas o partes de interés social o aportes de sociedades que no cotizan en bolsa</t>
  </si>
  <si>
    <t>Valor del Gravamen a los movimientos financieros – GMF.</t>
  </si>
  <si>
    <t>Valor de los pagos por apoyos económicos no reembolsables o condonados para financiar educación con recurso públicos art. 46 E.T</t>
  </si>
  <si>
    <t>Nota: El valor a reportar como base de la retención corresponde al valor de IVA y no al valor del pago o abono en cuenta.</t>
  </si>
  <si>
    <t>Descuento tributario por donaciones a favor del fondo para reparación de víctimas. L. 1448/2011, art 177, y DUR 1084 de 2015, art. 2.2.10.6.</t>
  </si>
  <si>
    <t>Descuento tributario por donaciones efectuadas a bancos de alimentos y entidades sin ánimo de lucro, pertenecientes al Régimen Tributario Especial. E.T., Art 257 par. 1, adicionado Ley 2380/2024. No incluir esta información en el concepto 8318</t>
  </si>
  <si>
    <t>Concepto que ya no aplica para este alo gravable 2025. No usar</t>
  </si>
  <si>
    <t>Descuento tributario por impuesto de industria, comercio, avisos y tableros. E.T., art. 115 del E.T.</t>
  </si>
  <si>
    <t>Ingresos brutos por ventas de acciones, cuotas o partes de interés social o aportes de sociedades que no cotizan en bolsa que constituyen ganancia ocasional (Incluye los títulos recibidos por cesión o donación)</t>
  </si>
  <si>
    <t>Notas: Las propiedades horizontales no deberán enviar el reporte de información de que trata el formato 1007 sobre los recaudos originados por las cuotas de administración ordinarias y extraordinarias, intereses de mora por el no pago de estas expensas y las multas originadas por el desarrollo del objeto social del régimen de propiedad horizontal (nuevo).</t>
  </si>
  <si>
    <t>Sin cuantia</t>
  </si>
  <si>
    <t xml:space="preserve">Valor patrimonial del inventario.  </t>
  </si>
  <si>
    <t xml:space="preserve">Valor patrimonial de los activos poseídos a través de contratos de colaboración empresarial. </t>
  </si>
  <si>
    <t>Costo en la enajenación de activos fijos poseídos por dos o más años. E.T., art. 300.</t>
  </si>
  <si>
    <t>Deducción por inversiones en proyectos dirigidos a la gestión eficiente de la energía. L. 1715/2014, art. 11, diferente al reportado en el concepto 8274 (Deducción por inversiones en fuentes de energía no convencional)</t>
  </si>
  <si>
    <t>Deducción por depreciación de maquinarias, equipos y obras civiles de proyectos dirigidos a la gestión eficiente de la energía. L. 1715/2014 art. 14, diferente al reportado en el concepto 8275 (Deducción por depreciación de maquinarias, equipos y obras civiles de proyectos de fuentes de energía no convencionales).</t>
  </si>
  <si>
    <t>Deducción por inversiones en proyectos de hidrógeno verde, azul o blanco. Ley 2099/2021, diferente al reportado en el concepto 8274 (Deducción por inversiones en fuentes de energía no convencional)</t>
  </si>
  <si>
    <t>Deducción por depreciación de maquinarias, equipos y obras civiles de proyectos de hidrógeno verde, azul o blanco. L. 1715/2014 art. 14, modificado por Ley 2099/2021 diferente al reportado en el concepto 8275 (Deducción por depreciación de maquinarias, equipos y obras civiles de proyectos de fuentes de energía no convencionales).</t>
  </si>
  <si>
    <t>Exclusión de IVA en la venta de equipos, entre otros, necesarios para adelantar las acciones y medidas de gestión eficiente de la energía. L. 1715 de 2014 art. 12, diferente al reportado en el concepto 9015.</t>
  </si>
  <si>
    <t> 9075</t>
  </si>
  <si>
    <t>Exclusión de IVA en la venta de equipos, entre otros, necesarios para proyectos de hidrógeno verde, azul o blanco. L.2099/2021 diferente al reportado en el concepto 9015 y 9074.</t>
  </si>
  <si>
    <t>Los resaltados en color rojo figuran en la resoluciòn  233 pero no aparecen en los conceptos del prevalidador oficial conocido inicialmente al corte 20-03-2026</t>
  </si>
  <si>
    <t>Esta descripción no hace parte del reporte, solo es una guía para digitar los valores solicitados por cada concepto</t>
  </si>
  <si>
    <t>Los resaltados en color verde son conceptos nuevos</t>
  </si>
  <si>
    <t>Entidad informante</t>
  </si>
  <si>
    <t>NORMATIVIDAD APLICABLE</t>
  </si>
  <si>
    <t>Resolución 0233 del 30 de octubre de 2025</t>
  </si>
  <si>
    <t>Resolución Única 00227 del 23 de septiembre de 2025</t>
  </si>
  <si>
    <t>Código CIIU</t>
  </si>
  <si>
    <t>ACTIVIDAD ECONÓMICA</t>
  </si>
  <si>
    <t>N°</t>
  </si>
  <si>
    <t>UVT</t>
  </si>
  <si>
    <t>Envío N°</t>
  </si>
  <si>
    <t>Elaboracion</t>
  </si>
  <si>
    <r>
      <t xml:space="preserve">1001 </t>
    </r>
    <r>
      <rPr>
        <sz val="8"/>
        <color rgb="FFFF21FF"/>
        <rFont val="Verdana"/>
        <family val="2"/>
      </rPr>
      <t>(V-10)</t>
    </r>
    <r>
      <rPr>
        <sz val="8"/>
        <rFont val="Verdana"/>
        <family val="2"/>
      </rPr>
      <t xml:space="preserve"> - Pagos o abonos en cuenta y retenciones practicadas</t>
    </r>
  </si>
  <si>
    <r>
      <t xml:space="preserve">1003 </t>
    </r>
    <r>
      <rPr>
        <sz val="8"/>
        <color rgb="FFFF21FF"/>
        <rFont val="Verdana"/>
        <family val="2"/>
      </rPr>
      <t>(V-7)</t>
    </r>
    <r>
      <rPr>
        <sz val="8"/>
        <rFont val="Verdana"/>
        <family val="2"/>
      </rPr>
      <t xml:space="preserve"> - Retenciones en la fuente que le practicaron</t>
    </r>
  </si>
  <si>
    <r>
      <t xml:space="preserve">1004 </t>
    </r>
    <r>
      <rPr>
        <sz val="8"/>
        <color rgb="FFFF21FF"/>
        <rFont val="Verdana"/>
        <family val="2"/>
      </rPr>
      <t>(V-8)</t>
    </r>
    <r>
      <rPr>
        <sz val="8"/>
        <rFont val="Verdana"/>
        <family val="2"/>
      </rPr>
      <t xml:space="preserve"> - Descuentos Tributarios Solicitados</t>
    </r>
  </si>
  <si>
    <r>
      <t>1005</t>
    </r>
    <r>
      <rPr>
        <sz val="8"/>
        <color rgb="FFFF21FF"/>
        <rFont val="Verdana"/>
        <family val="2"/>
      </rPr>
      <t xml:space="preserve"> (V-8)</t>
    </r>
    <r>
      <rPr>
        <sz val="8"/>
        <rFont val="Verdana"/>
        <family val="2"/>
      </rPr>
      <t xml:space="preserve"> - Impuesto a las ventas por pagar-Descontable</t>
    </r>
  </si>
  <si>
    <r>
      <t xml:space="preserve">1006 </t>
    </r>
    <r>
      <rPr>
        <sz val="8"/>
        <color rgb="FFFF21FF"/>
        <rFont val="Verdana"/>
        <family val="2"/>
      </rPr>
      <t>(V-8)</t>
    </r>
    <r>
      <rPr>
        <sz val="8"/>
        <rFont val="Verdana"/>
        <family val="2"/>
      </rPr>
      <t xml:space="preserve"> - Impuestos a las Ventas por Pagar (Generado) e Impuesto al Consumo</t>
    </r>
  </si>
  <si>
    <r>
      <t xml:space="preserve">1007 </t>
    </r>
    <r>
      <rPr>
        <sz val="8"/>
        <color rgb="FFFF21FF"/>
        <rFont val="Verdana"/>
        <family val="2"/>
      </rPr>
      <t>(V-9)</t>
    </r>
    <r>
      <rPr>
        <sz val="8"/>
        <rFont val="Verdana"/>
        <family val="2"/>
      </rPr>
      <t xml:space="preserve"> - Ingresos recibidos</t>
    </r>
  </si>
  <si>
    <r>
      <t xml:space="preserve">1008 </t>
    </r>
    <r>
      <rPr>
        <sz val="8"/>
        <color rgb="FFFF21FF"/>
        <rFont val="Verdana"/>
        <family val="2"/>
      </rPr>
      <t>(V-7)</t>
    </r>
    <r>
      <rPr>
        <sz val="8"/>
        <rFont val="Verdana"/>
        <family val="2"/>
      </rPr>
      <t xml:space="preserve"> - Saldos de cuentas por cobrar al 31 de diciembre</t>
    </r>
  </si>
  <si>
    <r>
      <t xml:space="preserve">1009 </t>
    </r>
    <r>
      <rPr>
        <sz val="8"/>
        <color rgb="FFFF21FF"/>
        <rFont val="Verdana"/>
        <family val="2"/>
      </rPr>
      <t>(V-7)</t>
    </r>
    <r>
      <rPr>
        <sz val="8"/>
        <rFont val="Verdana"/>
        <family val="2"/>
      </rPr>
      <t xml:space="preserve"> - Saldos de cuentas por pagar al 31 de diciembre</t>
    </r>
  </si>
  <si>
    <r>
      <t xml:space="preserve">1010 </t>
    </r>
    <r>
      <rPr>
        <sz val="8"/>
        <color rgb="FFFF21FF"/>
        <rFont val="Verdana"/>
        <family val="2"/>
      </rPr>
      <t>(V-9)</t>
    </r>
    <r>
      <rPr>
        <sz val="8"/>
        <rFont val="Verdana"/>
        <family val="2"/>
      </rPr>
      <t xml:space="preserve"> - Información de socios,  accionistas, comuneros y/o cooperados</t>
    </r>
  </si>
  <si>
    <r>
      <t xml:space="preserve">1011 </t>
    </r>
    <r>
      <rPr>
        <sz val="8"/>
        <color rgb="FFFF21FF"/>
        <rFont val="Verdana"/>
        <family val="2"/>
      </rPr>
      <t>(V-6)</t>
    </r>
    <r>
      <rPr>
        <sz val="8"/>
        <rFont val="Verdana"/>
        <family val="2"/>
      </rPr>
      <t xml:space="preserve"> - Información de las declaraciones Tributarias</t>
    </r>
  </si>
  <si>
    <r>
      <t xml:space="preserve">1012 </t>
    </r>
    <r>
      <rPr>
        <sz val="8"/>
        <color rgb="FFFF21FF"/>
        <rFont val="Verdana"/>
        <family val="2"/>
      </rPr>
      <t>(V-7)</t>
    </r>
    <r>
      <rPr>
        <sz val="8"/>
        <rFont val="Verdana"/>
        <family val="2"/>
      </rPr>
      <t xml:space="preserve"> - Información de las declaraciones tributarias, acciones y aportes e inversiones en bonos, certificados, titulos y demas inversiones tributarias</t>
    </r>
  </si>
  <si>
    <r>
      <t>1056</t>
    </r>
    <r>
      <rPr>
        <sz val="8"/>
        <color rgb="FFFF21FF"/>
        <rFont val="Verdana"/>
        <family val="2"/>
      </rPr>
      <t xml:space="preserve"> (V-10)</t>
    </r>
    <r>
      <rPr>
        <sz val="8"/>
        <rFont val="Verdana"/>
        <family val="2"/>
      </rPr>
      <t xml:space="preserve"> - Pagos o Abonos en cuenta y retenciones por secretarios generales que administran recursos del tesoro</t>
    </r>
  </si>
  <si>
    <r>
      <t xml:space="preserve">1647 </t>
    </r>
    <r>
      <rPr>
        <sz val="8"/>
        <color rgb="FFFF21FF"/>
        <rFont val="Verdana"/>
        <family val="2"/>
      </rPr>
      <t>(V-2)</t>
    </r>
    <r>
      <rPr>
        <sz val="8"/>
        <rFont val="Verdana"/>
        <family val="2"/>
      </rPr>
      <t xml:space="preserve"> - Ingresos recibidos para terceros</t>
    </r>
  </si>
  <si>
    <r>
      <t xml:space="preserve">2275 </t>
    </r>
    <r>
      <rPr>
        <sz val="8"/>
        <color rgb="FFFF21FF"/>
        <rFont val="Verdana"/>
        <family val="2"/>
      </rPr>
      <t>(V-2)</t>
    </r>
    <r>
      <rPr>
        <sz val="8"/>
        <rFont val="Verdana"/>
        <family val="2"/>
      </rPr>
      <t xml:space="preserve"> - Ingresos No Constitutivos de Renta Ni Ganancia Ocasional</t>
    </r>
  </si>
  <si>
    <r>
      <t xml:space="preserve">2276 </t>
    </r>
    <r>
      <rPr>
        <sz val="8"/>
        <color rgb="FFFF21FF"/>
        <rFont val="Verdana"/>
        <family val="2"/>
      </rPr>
      <t>(V-4)</t>
    </r>
    <r>
      <rPr>
        <sz val="8"/>
        <rFont val="Verdana"/>
        <family val="2"/>
      </rPr>
      <t xml:space="preserve"> - Información de Rentas de Trabajo y Pensiones</t>
    </r>
  </si>
  <si>
    <r>
      <t xml:space="preserve">2278 </t>
    </r>
    <r>
      <rPr>
        <sz val="8"/>
        <color rgb="FFFF21FF"/>
        <rFont val="Verdana"/>
        <family val="2"/>
      </rPr>
      <t>(V-1)</t>
    </r>
    <r>
      <rPr>
        <sz val="8"/>
        <rFont val="Verdana"/>
        <family val="2"/>
      </rPr>
      <t xml:space="preserve"> - Compra de bonos electrónicos o papel de servicio, cheques o vales para beneficio de los trabajadores</t>
    </r>
  </si>
  <si>
    <r>
      <t>5253</t>
    </r>
    <r>
      <rPr>
        <sz val="8"/>
        <color rgb="FFFF21FF"/>
        <rFont val="Verdana"/>
        <family val="2"/>
      </rPr>
      <t xml:space="preserve"> (V-2)</t>
    </r>
    <r>
      <rPr>
        <sz val="8"/>
        <rFont val="Verdana"/>
        <family val="2"/>
      </rPr>
      <t xml:space="preserve"> - Información de beneficiarios efectivos</t>
    </r>
  </si>
</sst>
</file>

<file path=xl/styles.xml><?xml version="1.0" encoding="utf-8"?>
<styleSheet xmlns="http://schemas.openxmlformats.org/spreadsheetml/2006/main" xmlns:mc="http://schemas.openxmlformats.org/markup-compatibility/2006" xmlns:x14ac="http://schemas.microsoft.com/office/spreadsheetml/2009/9/ac" mc:Ignorable="x14ac">
  <numFmts count="10">
    <numFmt numFmtId="41" formatCode="_-* #,##0_-;\-* #,##0_-;_-* &quot;-&quot;_-;_-@_-"/>
    <numFmt numFmtId="43" formatCode="_-* #,##0.00_-;\-* #,##0.00_-;_-* &quot;-&quot;??_-;_-@_-"/>
    <numFmt numFmtId="164" formatCode="_-* #,##0.00\ [$€]_-;\-* #,##0.00\ [$€]_-;_-* &quot;-&quot;??\ [$€]_-;_-@_-"/>
    <numFmt numFmtId="165" formatCode="[$-F800]dddd\,\ mmmm\ dd\,\ yyyy"/>
    <numFmt numFmtId="166" formatCode="[$-240A]d&quot; de &quot;mmmm&quot; de &quot;yyyy;@"/>
    <numFmt numFmtId="167" formatCode="_-* #,##0_-;\-* #,##0_-;_-* &quot;-&quot;??_-;_-@_-"/>
    <numFmt numFmtId="168" formatCode="_-* #,##0.00_-;\-* #,##0.00_-;_-* &quot;-&quot;_-;_-@"/>
    <numFmt numFmtId="169" formatCode=";;;"/>
    <numFmt numFmtId="170" formatCode="_-* #,##0.00_-;\-* #,##0.00_-;_-* &quot;-&quot;_-;_-@_-"/>
    <numFmt numFmtId="172" formatCode="[Blue][=1]\✔;[Red][=0]\❌"/>
  </numFmts>
  <fonts count="73">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8"/>
      <name val="Arial"/>
      <family val="2"/>
    </font>
    <font>
      <sz val="10"/>
      <name val="Arial Narrow"/>
      <family val="2"/>
    </font>
    <font>
      <sz val="10"/>
      <name val="Arial"/>
      <family val="2"/>
    </font>
    <font>
      <b/>
      <sz val="10"/>
      <color indexed="9"/>
      <name val="Arial"/>
      <family val="2"/>
    </font>
    <font>
      <b/>
      <sz val="10"/>
      <name val="Arial"/>
      <family val="2"/>
    </font>
    <font>
      <u/>
      <sz val="10"/>
      <color indexed="12"/>
      <name val="Arial"/>
      <family val="2"/>
    </font>
    <font>
      <sz val="8"/>
      <color indexed="81"/>
      <name val="Tahoma"/>
      <family val="2"/>
    </font>
    <font>
      <b/>
      <sz val="8"/>
      <color indexed="81"/>
      <name val="Tahoma"/>
      <family val="2"/>
    </font>
    <font>
      <sz val="10"/>
      <color indexed="9"/>
      <name val="Arial"/>
      <family val="2"/>
    </font>
    <font>
      <sz val="8"/>
      <name val="Verdana"/>
      <family val="2"/>
    </font>
    <font>
      <sz val="11"/>
      <name val="Arial"/>
      <family val="2"/>
    </font>
    <font>
      <b/>
      <sz val="14"/>
      <color indexed="9"/>
      <name val="Arial"/>
      <family val="2"/>
    </font>
    <font>
      <sz val="10"/>
      <name val="Arial"/>
      <family val="2"/>
    </font>
    <font>
      <sz val="11"/>
      <color indexed="9"/>
      <name val="Arial"/>
      <family val="2"/>
    </font>
    <font>
      <sz val="10"/>
      <color indexed="8"/>
      <name val="Arial"/>
      <family val="2"/>
    </font>
    <font>
      <sz val="10"/>
      <color indexed="9"/>
      <name val="Arial"/>
      <family val="2"/>
    </font>
    <font>
      <b/>
      <sz val="10"/>
      <color indexed="9"/>
      <name val="Arial"/>
      <family val="2"/>
    </font>
    <font>
      <sz val="9"/>
      <color indexed="81"/>
      <name val="Tahoma"/>
      <family val="2"/>
    </font>
    <font>
      <sz val="11"/>
      <color theme="1"/>
      <name val="Calibri"/>
      <family val="2"/>
      <scheme val="minor"/>
    </font>
    <font>
      <sz val="10"/>
      <color theme="0"/>
      <name val="Arial"/>
      <family val="2"/>
    </font>
    <font>
      <sz val="10"/>
      <name val="Arial"/>
      <family val="2"/>
    </font>
    <font>
      <sz val="10"/>
      <name val="Aptos"/>
      <family val="2"/>
    </font>
    <font>
      <b/>
      <sz val="10"/>
      <name val="Aptos"/>
      <family val="2"/>
    </font>
    <font>
      <sz val="10"/>
      <color theme="1"/>
      <name val="Aptos"/>
      <family val="2"/>
    </font>
    <font>
      <sz val="12"/>
      <color theme="1"/>
      <name val="Arial"/>
      <family val="2"/>
    </font>
    <font>
      <b/>
      <sz val="12"/>
      <color theme="1"/>
      <name val="Arial"/>
      <family val="2"/>
    </font>
    <font>
      <b/>
      <sz val="12"/>
      <color rgb="FFFF0000"/>
      <name val="Arial"/>
      <family val="2"/>
    </font>
    <font>
      <sz val="12"/>
      <color theme="1"/>
      <name val="Calibri"/>
      <family val="2"/>
      <scheme val="minor"/>
    </font>
    <font>
      <b/>
      <sz val="12"/>
      <color indexed="9"/>
      <name val="Arial Nova Cond Light"/>
      <family val="2"/>
    </font>
    <font>
      <sz val="12"/>
      <name val="Arial Nova Cond Light"/>
      <family val="2"/>
    </font>
    <font>
      <u/>
      <sz val="11"/>
      <color theme="10"/>
      <name val="Calibri"/>
      <family val="2"/>
      <scheme val="minor"/>
    </font>
    <font>
      <sz val="12"/>
      <color theme="1"/>
      <name val="Arial Nova Cond Light"/>
      <family val="2"/>
    </font>
    <font>
      <b/>
      <sz val="12"/>
      <color rgb="FFFF0000"/>
      <name val="Aptos"/>
      <family val="2"/>
    </font>
    <font>
      <sz val="10"/>
      <color rgb="FFFF0000"/>
      <name val="Arial"/>
      <family val="2"/>
    </font>
    <font>
      <b/>
      <sz val="11"/>
      <color rgb="FFFF0000"/>
      <name val="Aptos"/>
      <family val="2"/>
    </font>
    <font>
      <b/>
      <sz val="10"/>
      <color rgb="FFFFFFFF"/>
      <name val="Arial"/>
      <family val="2"/>
    </font>
    <font>
      <sz val="11"/>
      <name val="Arial Nova Cond Light"/>
      <family val="2"/>
    </font>
    <font>
      <b/>
      <sz val="11"/>
      <color rgb="FF002060"/>
      <name val="Arial Nova Cond Light"/>
      <family val="2"/>
    </font>
    <font>
      <sz val="11"/>
      <color rgb="FF002060"/>
      <name val="Arial Nova Cond Light"/>
      <family val="2"/>
    </font>
    <font>
      <u/>
      <sz val="10"/>
      <color rgb="FF002060"/>
      <name val="Arial"/>
      <family val="2"/>
    </font>
    <font>
      <sz val="10"/>
      <color indexed="12"/>
      <name val="Arial"/>
      <family val="2"/>
    </font>
    <font>
      <b/>
      <sz val="11"/>
      <color theme="0"/>
      <name val="Antique Olive"/>
    </font>
    <font>
      <sz val="10"/>
      <name val="Arial"/>
      <family val="2"/>
    </font>
    <font>
      <b/>
      <sz val="12"/>
      <color theme="0"/>
      <name val="Arial"/>
      <family val="2"/>
    </font>
    <font>
      <sz val="12"/>
      <name val="Arial"/>
      <family val="2"/>
    </font>
    <font>
      <sz val="11"/>
      <color rgb="FFFF0000"/>
      <name val="Arial"/>
      <family val="2"/>
    </font>
    <font>
      <b/>
      <sz val="10"/>
      <color theme="0"/>
      <name val="Arial"/>
      <family val="2"/>
    </font>
    <font>
      <i/>
      <sz val="10"/>
      <color theme="0"/>
      <name val="Arial"/>
      <family val="2"/>
    </font>
    <font>
      <i/>
      <sz val="10"/>
      <name val="Arial"/>
      <family val="2"/>
    </font>
    <font>
      <sz val="10"/>
      <name val="Futura Std Book"/>
      <family val="2"/>
    </font>
    <font>
      <sz val="10"/>
      <name val="Futura Std Book"/>
    </font>
    <font>
      <sz val="12"/>
      <color indexed="8"/>
      <name val="Arial"/>
      <family val="2"/>
    </font>
    <font>
      <sz val="10"/>
      <color theme="10"/>
      <name val="Arial"/>
      <family val="2"/>
    </font>
    <font>
      <b/>
      <sz val="18"/>
      <name val="Arial"/>
      <family val="2"/>
    </font>
    <font>
      <b/>
      <sz val="14"/>
      <name val="Arial"/>
      <family val="2"/>
    </font>
    <font>
      <b/>
      <sz val="11"/>
      <color rgb="FFFF0000"/>
      <name val="Antique Olive"/>
    </font>
    <font>
      <b/>
      <sz val="9"/>
      <color indexed="81"/>
      <name val="Tahoma"/>
      <family val="2"/>
    </font>
    <font>
      <b/>
      <sz val="12"/>
      <name val="Arial"/>
      <family val="2"/>
    </font>
    <font>
      <b/>
      <sz val="10"/>
      <color rgb="FFFFC000"/>
      <name val="Arial"/>
      <family val="2"/>
    </font>
    <font>
      <sz val="10"/>
      <color rgb="FF00B050"/>
      <name val="Arial"/>
      <family val="2"/>
    </font>
    <font>
      <sz val="8"/>
      <color rgb="FF00B050"/>
      <name val="Arial"/>
      <family val="2"/>
    </font>
    <font>
      <b/>
      <sz val="10"/>
      <color rgb="FFFF0000"/>
      <name val="Arial"/>
      <family val="2"/>
    </font>
    <font>
      <b/>
      <sz val="10"/>
      <color rgb="FF0070C0"/>
      <name val="Arial"/>
      <family val="2"/>
    </font>
    <font>
      <b/>
      <sz val="8"/>
      <name val="Verdana"/>
      <family val="2"/>
    </font>
    <font>
      <b/>
      <sz val="11"/>
      <color theme="1"/>
      <name val="Antique Olive"/>
    </font>
    <font>
      <sz val="8"/>
      <color rgb="FFFF21FF"/>
      <name val="Verdana"/>
      <family val="2"/>
    </font>
    <font>
      <sz val="10"/>
      <color theme="1"/>
      <name val="Verdana"/>
      <family val="2"/>
    </font>
  </fonts>
  <fills count="30">
    <fill>
      <patternFill patternType="none"/>
    </fill>
    <fill>
      <patternFill patternType="gray125"/>
    </fill>
    <fill>
      <patternFill patternType="solid">
        <fgColor indexed="21"/>
        <bgColor indexed="64"/>
      </patternFill>
    </fill>
    <fill>
      <patternFill patternType="solid">
        <fgColor indexed="9"/>
        <bgColor indexed="64"/>
      </patternFill>
    </fill>
    <fill>
      <patternFill patternType="solid">
        <fgColor indexed="13"/>
        <bgColor indexed="64"/>
      </patternFill>
    </fill>
    <fill>
      <patternFill patternType="solid">
        <fgColor rgb="FFFFFF00"/>
        <bgColor indexed="64"/>
      </patternFill>
    </fill>
    <fill>
      <patternFill patternType="solid">
        <fgColor rgb="FF00B0F0"/>
        <bgColor indexed="64"/>
      </patternFill>
    </fill>
    <fill>
      <patternFill patternType="solid">
        <fgColor rgb="FF92D050"/>
        <bgColor indexed="64"/>
      </patternFill>
    </fill>
    <fill>
      <patternFill patternType="solid">
        <fgColor rgb="FF00B050"/>
        <bgColor indexed="64"/>
      </patternFill>
    </fill>
    <fill>
      <patternFill patternType="solid">
        <fgColor theme="6" tint="0.39997558519241921"/>
        <bgColor indexed="64"/>
      </patternFill>
    </fill>
    <fill>
      <patternFill patternType="solid">
        <fgColor theme="0"/>
        <bgColor indexed="64"/>
      </patternFill>
    </fill>
    <fill>
      <patternFill patternType="solid">
        <fgColor theme="0" tint="-0.14999847407452621"/>
        <bgColor indexed="64"/>
      </patternFill>
    </fill>
    <fill>
      <patternFill patternType="solid">
        <fgColor rgb="FFFFC000"/>
        <bgColor indexed="64"/>
      </patternFill>
    </fill>
    <fill>
      <patternFill patternType="solid">
        <fgColor theme="3"/>
        <bgColor indexed="64"/>
      </patternFill>
    </fill>
    <fill>
      <patternFill patternType="solid">
        <fgColor theme="3" tint="0.79998168889431442"/>
        <bgColor indexed="64"/>
      </patternFill>
    </fill>
    <fill>
      <patternFill patternType="solid">
        <fgColor theme="7" tint="0.59999389629810485"/>
        <bgColor indexed="64"/>
      </patternFill>
    </fill>
    <fill>
      <patternFill patternType="solid">
        <fgColor rgb="FF008080"/>
        <bgColor rgb="FF008080"/>
      </patternFill>
    </fill>
    <fill>
      <patternFill patternType="solid">
        <fgColor theme="7" tint="0.79998168889431442"/>
        <bgColor indexed="64"/>
      </patternFill>
    </fill>
    <fill>
      <patternFill patternType="solid">
        <fgColor rgb="FF00B4B0"/>
        <bgColor indexed="64"/>
      </patternFill>
    </fill>
    <fill>
      <patternFill patternType="solid">
        <fgColor rgb="FF0086EA"/>
        <bgColor indexed="64"/>
      </patternFill>
    </fill>
    <fill>
      <patternFill patternType="solid">
        <fgColor rgb="FFE6E6E6"/>
        <bgColor indexed="64"/>
      </patternFill>
    </fill>
    <fill>
      <patternFill patternType="solid">
        <fgColor rgb="FFBFBFBF"/>
        <bgColor indexed="64"/>
      </patternFill>
    </fill>
    <fill>
      <patternFill patternType="solid">
        <fgColor rgb="FF8BCA09"/>
        <bgColor indexed="64"/>
      </patternFill>
    </fill>
    <fill>
      <patternFill patternType="solid">
        <fgColor rgb="FF00FE73"/>
        <bgColor indexed="64"/>
      </patternFill>
    </fill>
    <fill>
      <patternFill patternType="solid">
        <fgColor rgb="FF00FACA"/>
        <bgColor indexed="64"/>
      </patternFill>
    </fill>
    <fill>
      <patternFill patternType="solid">
        <fgColor rgb="FFFF21FF"/>
        <bgColor indexed="64"/>
      </patternFill>
    </fill>
    <fill>
      <patternFill patternType="solid">
        <fgColor rgb="FF05FFFF"/>
        <bgColor indexed="64"/>
      </patternFill>
    </fill>
    <fill>
      <patternFill patternType="solid">
        <fgColor rgb="FFFF57D3"/>
        <bgColor indexed="64"/>
      </patternFill>
    </fill>
    <fill>
      <patternFill patternType="solid">
        <fgColor theme="9" tint="0.79998168889431442"/>
        <bgColor indexed="64"/>
      </patternFill>
    </fill>
    <fill>
      <patternFill patternType="solid">
        <fgColor theme="6" tint="0.79998168889431442"/>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rgb="FF00B050"/>
      </left>
      <right style="thin">
        <color rgb="FF00B050"/>
      </right>
      <top style="thin">
        <color rgb="FF00B050"/>
      </top>
      <bottom style="thin">
        <color rgb="FF00B050"/>
      </bottom>
      <diagonal/>
    </border>
    <border>
      <left style="medium">
        <color rgb="FF00B050"/>
      </left>
      <right style="thin">
        <color rgb="FF00B050"/>
      </right>
      <top style="thin">
        <color rgb="FF00B050"/>
      </top>
      <bottom style="thin">
        <color rgb="FF00B050"/>
      </bottom>
      <diagonal/>
    </border>
    <border>
      <left style="thin">
        <color rgb="FF62E64C"/>
      </left>
      <right style="thin">
        <color rgb="FF62E64C"/>
      </right>
      <top style="thin">
        <color rgb="FF62E64C"/>
      </top>
      <bottom style="thin">
        <color rgb="FF62E64C"/>
      </bottom>
      <diagonal/>
    </border>
    <border>
      <left style="thin">
        <color rgb="FF92D050"/>
      </left>
      <right style="thin">
        <color rgb="FF92D050"/>
      </right>
      <top style="thin">
        <color rgb="FF92D050"/>
      </top>
      <bottom style="thin">
        <color rgb="FF92D050"/>
      </bottom>
      <diagonal/>
    </border>
    <border>
      <left/>
      <right/>
      <top/>
      <bottom style="medium">
        <color rgb="FF00B050"/>
      </bottom>
      <diagonal/>
    </border>
    <border>
      <left style="thin">
        <color rgb="FF000000"/>
      </left>
      <right style="thin">
        <color rgb="FF000000"/>
      </right>
      <top style="thin">
        <color rgb="FF000000"/>
      </top>
      <bottom style="thin">
        <color rgb="FF000000"/>
      </bottom>
      <diagonal/>
    </border>
    <border>
      <left style="thin">
        <color indexed="64"/>
      </left>
      <right/>
      <top/>
      <bottom/>
      <diagonal/>
    </border>
    <border>
      <left/>
      <right style="thin">
        <color theme="8" tint="0.39997558519241921"/>
      </right>
      <top style="thin">
        <color theme="8" tint="0.39997558519241921"/>
      </top>
      <bottom style="thin">
        <color theme="8" tint="0.39997558519241921"/>
      </bottom>
      <diagonal/>
    </border>
    <border>
      <left style="thin">
        <color rgb="FF00B050"/>
      </left>
      <right/>
      <top style="thin">
        <color rgb="FF00B050"/>
      </top>
      <bottom style="thin">
        <color rgb="FF00B050"/>
      </bottom>
      <diagonal/>
    </border>
    <border>
      <left style="thick">
        <color theme="0"/>
      </left>
      <right style="thick">
        <color theme="0"/>
      </right>
      <top style="thick">
        <color theme="0"/>
      </top>
      <bottom style="thick">
        <color theme="0"/>
      </bottom>
      <diagonal/>
    </border>
    <border>
      <left style="thick">
        <color theme="0"/>
      </left>
      <right style="thick">
        <color theme="0"/>
      </right>
      <top/>
      <bottom style="thick">
        <color theme="0"/>
      </bottom>
      <diagonal/>
    </border>
    <border>
      <left/>
      <right style="thin">
        <color rgb="FF00B050"/>
      </right>
      <top style="thin">
        <color rgb="FF00B050"/>
      </top>
      <bottom style="thin">
        <color rgb="FF00B050"/>
      </bottom>
      <diagonal/>
    </border>
    <border>
      <left style="medium">
        <color theme="0"/>
      </left>
      <right style="medium">
        <color theme="0"/>
      </right>
      <top style="medium">
        <color theme="0"/>
      </top>
      <bottom style="medium">
        <color theme="0"/>
      </bottom>
      <diagonal/>
    </border>
    <border>
      <left style="medium">
        <color rgb="FF00B050"/>
      </left>
      <right/>
      <top/>
      <bottom/>
      <diagonal/>
    </border>
    <border>
      <left style="thin">
        <color theme="8" tint="0.39997558519241921"/>
      </left>
      <right/>
      <top style="thin">
        <color theme="8" tint="0.39997558519241921"/>
      </top>
      <bottom style="thin">
        <color theme="8" tint="0.39997558519241921"/>
      </bottom>
      <diagonal/>
    </border>
  </borders>
  <cellStyleXfs count="56">
    <xf numFmtId="0" fontId="0" fillId="0" borderId="0"/>
    <xf numFmtId="164" fontId="5" fillId="0" borderId="0" applyFont="0" applyFill="0" applyBorder="0" applyAlignment="0" applyProtection="0"/>
    <xf numFmtId="164" fontId="5" fillId="0" borderId="0" applyFont="0" applyFill="0" applyBorder="0" applyAlignment="0" applyProtection="0"/>
    <xf numFmtId="164" fontId="18" fillId="0" borderId="0" applyFont="0" applyFill="0" applyBorder="0" applyAlignment="0" applyProtection="0"/>
    <xf numFmtId="164" fontId="5" fillId="0" borderId="0" applyFont="0" applyFill="0" applyBorder="0" applyAlignment="0" applyProtection="0"/>
    <xf numFmtId="164" fontId="18" fillId="0" borderId="0" applyFont="0" applyFill="0" applyBorder="0" applyAlignment="0" applyProtection="0"/>
    <xf numFmtId="164" fontId="18" fillId="0" borderId="0" applyFont="0" applyFill="0" applyBorder="0" applyAlignment="0" applyProtection="0"/>
    <xf numFmtId="0" fontId="11" fillId="0" borderId="0" applyNumberFormat="0" applyFill="0" applyBorder="0" applyAlignment="0" applyProtection="0">
      <alignment vertical="top"/>
      <protection locked="0"/>
    </xf>
    <xf numFmtId="0" fontId="18" fillId="0" borderId="0"/>
    <xf numFmtId="0" fontId="24" fillId="0" borderId="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0" fontId="26" fillId="0" borderId="0"/>
    <xf numFmtId="0" fontId="5" fillId="0" borderId="0"/>
    <xf numFmtId="0" fontId="5" fillId="0" borderId="0"/>
    <xf numFmtId="0" fontId="5" fillId="0" borderId="0"/>
    <xf numFmtId="0" fontId="5" fillId="0" borderId="0"/>
    <xf numFmtId="0" fontId="5" fillId="0" borderId="0"/>
    <xf numFmtId="0" fontId="4" fillId="0" borderId="0"/>
    <xf numFmtId="0" fontId="4" fillId="0" borderId="0"/>
    <xf numFmtId="0" fontId="4" fillId="0" borderId="0"/>
    <xf numFmtId="0" fontId="5" fillId="0" borderId="0"/>
    <xf numFmtId="0" fontId="7" fillId="0" borderId="0"/>
    <xf numFmtId="0" fontId="5" fillId="0" borderId="0"/>
    <xf numFmtId="0" fontId="7" fillId="0" borderId="0"/>
    <xf numFmtId="0" fontId="4" fillId="0" borderId="0"/>
    <xf numFmtId="0" fontId="5" fillId="0" borderId="0"/>
    <xf numFmtId="0" fontId="4" fillId="0" borderId="0"/>
    <xf numFmtId="0" fontId="5" fillId="0" borderId="0"/>
    <xf numFmtId="0" fontId="5" fillId="0" borderId="0"/>
    <xf numFmtId="43" fontId="26" fillId="0" borderId="0" applyFont="0" applyFill="0" applyBorder="0" applyAlignment="0" applyProtection="0"/>
    <xf numFmtId="0" fontId="33" fillId="0" borderId="0"/>
    <xf numFmtId="0" fontId="3" fillId="0" borderId="0"/>
    <xf numFmtId="0" fontId="5" fillId="0" borderId="0"/>
    <xf numFmtId="0" fontId="36" fillId="0" borderId="0" applyNumberFormat="0" applyFill="0" applyBorder="0" applyAlignment="0" applyProtection="0"/>
    <xf numFmtId="0" fontId="5" fillId="0" borderId="0"/>
    <xf numFmtId="0" fontId="5" fillId="0" borderId="0"/>
    <xf numFmtId="0" fontId="11" fillId="0" borderId="0" applyNumberFormat="0" applyFill="0" applyBorder="0" applyAlignment="0" applyProtection="0">
      <alignment vertical="top"/>
      <protection locked="0"/>
    </xf>
    <xf numFmtId="0" fontId="2" fillId="0" borderId="0"/>
    <xf numFmtId="41" fontId="48" fillId="0" borderId="0" applyFont="0" applyFill="0" applyBorder="0" applyAlignment="0" applyProtection="0"/>
    <xf numFmtId="0" fontId="1" fillId="0" borderId="0"/>
  </cellStyleXfs>
  <cellXfs count="330">
    <xf numFmtId="0" fontId="0" fillId="0" borderId="0" xfId="0"/>
    <xf numFmtId="0" fontId="0" fillId="3" borderId="0" xfId="0" applyFill="1" applyProtection="1">
      <protection locked="0"/>
    </xf>
    <xf numFmtId="49" fontId="9" fillId="2" borderId="1" xfId="0" applyNumberFormat="1" applyFont="1" applyFill="1" applyBorder="1" applyAlignment="1">
      <alignment horizontal="center" vertical="center" wrapText="1"/>
    </xf>
    <xf numFmtId="49" fontId="5" fillId="3" borderId="0" xfId="0" applyNumberFormat="1" applyFont="1" applyFill="1"/>
    <xf numFmtId="0" fontId="5" fillId="3" borderId="0" xfId="0" applyFont="1" applyFill="1" applyAlignment="1">
      <alignment vertical="center"/>
    </xf>
    <xf numFmtId="49" fontId="10" fillId="3" borderId="0" xfId="0" applyNumberFormat="1" applyFont="1" applyFill="1"/>
    <xf numFmtId="0" fontId="9" fillId="3" borderId="0" xfId="0" applyFont="1" applyFill="1" applyAlignment="1">
      <alignment vertical="center"/>
    </xf>
    <xf numFmtId="49" fontId="9" fillId="3" borderId="0" xfId="0" applyNumberFormat="1" applyFont="1" applyFill="1" applyAlignment="1">
      <alignment horizontal="center" vertical="center"/>
    </xf>
    <xf numFmtId="0" fontId="8" fillId="3" borderId="0" xfId="0" applyFont="1" applyFill="1" applyAlignment="1">
      <alignment vertical="center"/>
    </xf>
    <xf numFmtId="0" fontId="14" fillId="3" borderId="0" xfId="0" applyFont="1" applyFill="1" applyProtection="1">
      <protection locked="0"/>
    </xf>
    <xf numFmtId="49" fontId="14" fillId="3" borderId="0" xfId="0" applyNumberFormat="1" applyFont="1" applyFill="1" applyProtection="1">
      <protection locked="0"/>
    </xf>
    <xf numFmtId="49" fontId="5" fillId="3" borderId="0" xfId="0" applyNumberFormat="1" applyFont="1" applyFill="1" applyProtection="1">
      <protection locked="0"/>
    </xf>
    <xf numFmtId="0" fontId="5" fillId="3" borderId="0" xfId="0" applyFont="1" applyFill="1" applyAlignment="1" applyProtection="1">
      <alignment vertical="center"/>
      <protection locked="0"/>
    </xf>
    <xf numFmtId="0" fontId="5" fillId="3" borderId="0" xfId="0" applyFont="1" applyFill="1"/>
    <xf numFmtId="0" fontId="9" fillId="3" borderId="0" xfId="0" applyFont="1" applyFill="1" applyAlignment="1">
      <alignment horizontal="center" vertical="center"/>
    </xf>
    <xf numFmtId="0" fontId="9" fillId="3" borderId="0" xfId="0" applyFont="1" applyFill="1" applyAlignment="1" applyProtection="1">
      <alignment vertical="center"/>
      <protection locked="0"/>
    </xf>
    <xf numFmtId="49" fontId="9" fillId="3" borderId="0" xfId="0" applyNumberFormat="1" applyFont="1" applyFill="1" applyAlignment="1">
      <alignment horizontal="center" vertical="center" wrapText="1"/>
    </xf>
    <xf numFmtId="0" fontId="8" fillId="3" borderId="0" xfId="0" applyFont="1" applyFill="1" applyAlignment="1">
      <alignment horizontal="center" vertical="center"/>
    </xf>
    <xf numFmtId="0" fontId="8" fillId="3" borderId="0" xfId="0" applyFont="1" applyFill="1" applyAlignment="1" applyProtection="1">
      <alignment vertical="center"/>
      <protection locked="0"/>
    </xf>
    <xf numFmtId="49" fontId="8" fillId="3" borderId="0" xfId="0" applyNumberFormat="1" applyFont="1" applyFill="1" applyAlignment="1">
      <alignment horizontal="center" vertical="center" wrapText="1"/>
    </xf>
    <xf numFmtId="0" fontId="8" fillId="3" borderId="0" xfId="0" applyFont="1" applyFill="1"/>
    <xf numFmtId="49" fontId="8" fillId="3" borderId="0" xfId="0" applyNumberFormat="1" applyFont="1" applyFill="1"/>
    <xf numFmtId="49" fontId="17" fillId="3" borderId="0" xfId="0" applyNumberFormat="1" applyFont="1" applyFill="1" applyAlignment="1">
      <alignment horizontal="left" vertical="center" wrapText="1"/>
    </xf>
    <xf numFmtId="0" fontId="0" fillId="3" borderId="0" xfId="0" applyFill="1"/>
    <xf numFmtId="49" fontId="14" fillId="3" borderId="0" xfId="0" applyNumberFormat="1" applyFont="1" applyFill="1"/>
    <xf numFmtId="0" fontId="5" fillId="3" borderId="0" xfId="0" applyFont="1" applyFill="1" applyProtection="1">
      <protection locked="0"/>
    </xf>
    <xf numFmtId="49" fontId="8" fillId="3" borderId="0" xfId="0" applyNumberFormat="1" applyFont="1" applyFill="1" applyAlignment="1" applyProtection="1">
      <alignment horizontal="center"/>
      <protection locked="0"/>
    </xf>
    <xf numFmtId="49" fontId="7" fillId="3" borderId="0" xfId="0" applyNumberFormat="1" applyFont="1" applyFill="1" applyAlignment="1" applyProtection="1">
      <alignment horizontal="center"/>
      <protection locked="0"/>
    </xf>
    <xf numFmtId="49" fontId="8" fillId="3" borderId="0" xfId="0" applyNumberFormat="1" applyFont="1" applyFill="1" applyAlignment="1" applyProtection="1">
      <alignment horizontal="center" vertical="center" wrapText="1"/>
      <protection locked="0"/>
    </xf>
    <xf numFmtId="49" fontId="7" fillId="3" borderId="0" xfId="0" applyNumberFormat="1" applyFont="1" applyFill="1" applyAlignment="1" applyProtection="1">
      <alignment horizontal="center" vertical="center" wrapText="1"/>
      <protection locked="0"/>
    </xf>
    <xf numFmtId="0" fontId="8" fillId="3" borderId="0" xfId="0" applyFont="1" applyFill="1" applyAlignment="1" applyProtection="1">
      <alignment horizontal="center" vertical="center"/>
      <protection locked="0"/>
    </xf>
    <xf numFmtId="0" fontId="8" fillId="3" borderId="0" xfId="0" applyFont="1" applyFill="1" applyProtection="1">
      <protection locked="0"/>
    </xf>
    <xf numFmtId="49" fontId="8" fillId="3" borderId="0" xfId="0" applyNumberFormat="1" applyFont="1" applyFill="1" applyAlignment="1">
      <alignment horizontal="left" vertical="center" wrapText="1"/>
    </xf>
    <xf numFmtId="49" fontId="8" fillId="0" borderId="1" xfId="0" applyNumberFormat="1" applyFont="1" applyBorder="1" applyAlignment="1" applyProtection="1">
      <alignment vertical="center" wrapText="1"/>
      <protection locked="0"/>
    </xf>
    <xf numFmtId="49" fontId="8" fillId="3" borderId="0" xfId="0" applyNumberFormat="1" applyFont="1" applyFill="1" applyAlignment="1">
      <alignment vertical="center" wrapText="1"/>
    </xf>
    <xf numFmtId="49" fontId="8" fillId="3" borderId="1" xfId="0" applyNumberFormat="1" applyFont="1" applyFill="1" applyBorder="1" applyAlignment="1" applyProtection="1">
      <alignment vertical="center" wrapText="1"/>
      <protection locked="0"/>
    </xf>
    <xf numFmtId="49" fontId="8" fillId="3" borderId="0" xfId="0" applyNumberFormat="1" applyFont="1" applyFill="1" applyAlignment="1">
      <alignment vertical="center"/>
    </xf>
    <xf numFmtId="49" fontId="18" fillId="3" borderId="0" xfId="0" applyNumberFormat="1" applyFont="1" applyFill="1" applyProtection="1">
      <protection locked="0"/>
    </xf>
    <xf numFmtId="0" fontId="18" fillId="3" borderId="0" xfId="0" applyFont="1" applyFill="1" applyAlignment="1" applyProtection="1">
      <alignment vertical="center"/>
      <protection locked="0"/>
    </xf>
    <xf numFmtId="0" fontId="18" fillId="3" borderId="0" xfId="0" applyFont="1" applyFill="1" applyProtection="1">
      <protection locked="0"/>
    </xf>
    <xf numFmtId="49" fontId="8" fillId="3" borderId="0" xfId="0" applyNumberFormat="1" applyFont="1" applyFill="1" applyAlignment="1" applyProtection="1">
      <alignment horizontal="center" vertical="center"/>
      <protection locked="0"/>
    </xf>
    <xf numFmtId="49" fontId="8" fillId="0" borderId="1" xfId="0" applyNumberFormat="1" applyFont="1" applyBorder="1" applyAlignment="1" applyProtection="1">
      <alignment horizontal="left" vertical="center" wrapText="1"/>
      <protection locked="0"/>
    </xf>
    <xf numFmtId="49" fontId="8" fillId="3" borderId="0" xfId="0" applyNumberFormat="1" applyFont="1" applyFill="1" applyAlignment="1">
      <alignment horizontal="center"/>
    </xf>
    <xf numFmtId="49" fontId="7" fillId="3" borderId="0" xfId="0" applyNumberFormat="1" applyFont="1" applyFill="1" applyAlignment="1">
      <alignment horizontal="center"/>
    </xf>
    <xf numFmtId="0" fontId="19" fillId="0" borderId="0" xfId="0" applyFont="1" applyAlignment="1">
      <alignment horizontal="left" vertical="distributed" wrapText="1"/>
    </xf>
    <xf numFmtId="49" fontId="0" fillId="0" borderId="0" xfId="0" applyNumberFormat="1"/>
    <xf numFmtId="49" fontId="20" fillId="0" borderId="0" xfId="0" applyNumberFormat="1" applyFont="1"/>
    <xf numFmtId="49" fontId="0" fillId="3" borderId="0" xfId="0" applyNumberFormat="1" applyFill="1" applyProtection="1">
      <protection locked="0"/>
    </xf>
    <xf numFmtId="0" fontId="0" fillId="3" borderId="0" xfId="0" applyFill="1" applyAlignment="1" applyProtection="1">
      <alignment wrapText="1"/>
      <protection locked="0"/>
    </xf>
    <xf numFmtId="49" fontId="8" fillId="3" borderId="0" xfId="0" applyNumberFormat="1" applyFont="1" applyFill="1" applyProtection="1">
      <protection locked="0"/>
    </xf>
    <xf numFmtId="49" fontId="21" fillId="3" borderId="0" xfId="0" applyNumberFormat="1" applyFont="1" applyFill="1" applyProtection="1">
      <protection locked="0"/>
    </xf>
    <xf numFmtId="49" fontId="0" fillId="0" borderId="0" xfId="0" applyNumberFormat="1" applyProtection="1">
      <protection locked="0"/>
    </xf>
    <xf numFmtId="0" fontId="8" fillId="0" borderId="0" xfId="0" applyFont="1"/>
    <xf numFmtId="49" fontId="22" fillId="3" borderId="0" xfId="0" applyNumberFormat="1" applyFont="1" applyFill="1" applyAlignment="1" applyProtection="1">
      <alignment horizontal="center" vertical="center"/>
      <protection locked="0"/>
    </xf>
    <xf numFmtId="49" fontId="21" fillId="3" borderId="0" xfId="0" applyNumberFormat="1" applyFont="1" applyFill="1" applyAlignment="1" applyProtection="1">
      <alignment horizontal="center" vertical="center"/>
      <protection locked="0"/>
    </xf>
    <xf numFmtId="0" fontId="8" fillId="3" borderId="0" xfId="0" applyFont="1" applyFill="1" applyAlignment="1">
      <alignment vertical="top"/>
    </xf>
    <xf numFmtId="0" fontId="8" fillId="3" borderId="0" xfId="0" applyFont="1" applyFill="1" applyAlignment="1">
      <alignment horizontal="center" vertical="top"/>
    </xf>
    <xf numFmtId="49" fontId="5" fillId="3" borderId="0" xfId="0" applyNumberFormat="1" applyFont="1" applyFill="1" applyAlignment="1" applyProtection="1">
      <alignment horizontal="center"/>
      <protection locked="0"/>
    </xf>
    <xf numFmtId="49" fontId="8" fillId="3" borderId="0" xfId="0" applyNumberFormat="1" applyFont="1" applyFill="1" applyAlignment="1">
      <alignment horizontal="center" vertical="center"/>
    </xf>
    <xf numFmtId="49" fontId="7" fillId="3" borderId="0" xfId="0" applyNumberFormat="1" applyFont="1" applyFill="1" applyAlignment="1">
      <alignment horizontal="center" vertical="center"/>
    </xf>
    <xf numFmtId="49" fontId="18" fillId="3" borderId="0" xfId="0" applyNumberFormat="1" applyFont="1" applyFill="1"/>
    <xf numFmtId="49" fontId="0" fillId="3" borderId="0" xfId="0" applyNumberFormat="1" applyFill="1"/>
    <xf numFmtId="49" fontId="21" fillId="0" borderId="0" xfId="0" applyNumberFormat="1" applyFont="1" applyProtection="1">
      <protection locked="0"/>
    </xf>
    <xf numFmtId="0" fontId="8" fillId="3" borderId="0" xfId="0" applyFont="1" applyFill="1" applyAlignment="1" applyProtection="1">
      <alignment wrapText="1"/>
      <protection locked="0"/>
    </xf>
    <xf numFmtId="49" fontId="9" fillId="3" borderId="0" xfId="0" applyNumberFormat="1" applyFont="1" applyFill="1" applyAlignment="1" applyProtection="1">
      <alignment horizontal="center" vertical="center" wrapText="1"/>
      <protection locked="0"/>
    </xf>
    <xf numFmtId="49" fontId="8" fillId="0" borderId="1" xfId="0" applyNumberFormat="1" applyFont="1" applyBorder="1" applyProtection="1">
      <protection locked="0"/>
    </xf>
    <xf numFmtId="49" fontId="0" fillId="3" borderId="0" xfId="0" applyNumberFormat="1" applyFill="1" applyAlignment="1" applyProtection="1">
      <alignment horizontal="center"/>
      <protection locked="0"/>
    </xf>
    <xf numFmtId="49" fontId="0" fillId="3" borderId="0" xfId="0" applyNumberFormat="1" applyFill="1" applyAlignment="1">
      <alignment wrapText="1"/>
    </xf>
    <xf numFmtId="49" fontId="8" fillId="5" borderId="0" xfId="0" applyNumberFormat="1" applyFont="1" applyFill="1" applyAlignment="1" applyProtection="1">
      <alignment horizontal="center"/>
      <protection locked="0"/>
    </xf>
    <xf numFmtId="0" fontId="0" fillId="0" borderId="0" xfId="0" applyAlignment="1">
      <alignment horizontal="center"/>
    </xf>
    <xf numFmtId="49" fontId="8" fillId="3" borderId="0" xfId="0" applyNumberFormat="1" applyFont="1" applyFill="1" applyAlignment="1" applyProtection="1">
      <alignment vertical="center"/>
      <protection locked="0"/>
    </xf>
    <xf numFmtId="49" fontId="8" fillId="3" borderId="0" xfId="0" applyNumberFormat="1" applyFont="1" applyFill="1" applyAlignment="1">
      <alignment wrapText="1"/>
    </xf>
    <xf numFmtId="49" fontId="8" fillId="0" borderId="1" xfId="0" quotePrefix="1" applyNumberFormat="1" applyFont="1" applyBorder="1" applyAlignment="1" applyProtection="1">
      <alignment horizontal="left" vertical="center" wrapText="1"/>
      <protection locked="0"/>
    </xf>
    <xf numFmtId="0" fontId="7" fillId="3" borderId="0" xfId="0" applyFont="1" applyFill="1" applyAlignment="1">
      <alignment horizontal="center"/>
    </xf>
    <xf numFmtId="0" fontId="17" fillId="3" borderId="0" xfId="0" applyFont="1" applyFill="1" applyAlignment="1">
      <alignment vertical="center" wrapText="1"/>
    </xf>
    <xf numFmtId="0" fontId="17" fillId="3" borderId="0" xfId="0" applyFont="1" applyFill="1" applyAlignment="1">
      <alignment vertical="center"/>
    </xf>
    <xf numFmtId="49" fontId="25" fillId="3" borderId="0" xfId="0" applyNumberFormat="1" applyFont="1" applyFill="1" applyAlignment="1">
      <alignment wrapText="1"/>
    </xf>
    <xf numFmtId="49" fontId="11" fillId="0" borderId="1" xfId="7" applyNumberFormat="1" applyFill="1" applyBorder="1" applyAlignment="1" applyProtection="1">
      <alignment vertical="center" wrapText="1"/>
      <protection locked="0"/>
    </xf>
    <xf numFmtId="49" fontId="5" fillId="0" borderId="1" xfId="0" applyNumberFormat="1" applyFont="1" applyBorder="1" applyAlignment="1" applyProtection="1">
      <alignment horizontal="left" vertical="center" wrapText="1"/>
      <protection locked="0"/>
    </xf>
    <xf numFmtId="49" fontId="5" fillId="0" borderId="1" xfId="0" applyNumberFormat="1" applyFont="1" applyBorder="1" applyProtection="1">
      <protection locked="0"/>
    </xf>
    <xf numFmtId="49" fontId="5" fillId="3" borderId="1" xfId="0" applyNumberFormat="1" applyFont="1" applyFill="1" applyBorder="1" applyAlignment="1" applyProtection="1">
      <alignment vertical="center" wrapText="1"/>
      <protection locked="0"/>
    </xf>
    <xf numFmtId="49" fontId="5" fillId="0" borderId="1" xfId="0" applyNumberFormat="1" applyFont="1" applyBorder="1" applyAlignment="1" applyProtection="1">
      <alignment vertical="center" wrapText="1"/>
      <protection locked="0"/>
    </xf>
    <xf numFmtId="0" fontId="5" fillId="0" borderId="0" xfId="0" applyFont="1"/>
    <xf numFmtId="49" fontId="5" fillId="0" borderId="1" xfId="0" quotePrefix="1" applyNumberFormat="1" applyFont="1" applyBorder="1" applyAlignment="1" applyProtection="1">
      <alignment horizontal="left" vertical="center" wrapText="1"/>
      <protection locked="0"/>
    </xf>
    <xf numFmtId="0" fontId="5" fillId="3" borderId="0" xfId="0" applyFont="1" applyFill="1" applyAlignment="1">
      <alignment horizontal="center" vertical="center"/>
    </xf>
    <xf numFmtId="0" fontId="5" fillId="3" borderId="0" xfId="0" applyFont="1" applyFill="1" applyAlignment="1">
      <alignment vertical="top"/>
    </xf>
    <xf numFmtId="49" fontId="5" fillId="3" borderId="1" xfId="0" quotePrefix="1" applyNumberFormat="1" applyFont="1" applyFill="1" applyBorder="1" applyAlignment="1" applyProtection="1">
      <alignment vertical="center" wrapText="1"/>
      <protection locked="0"/>
    </xf>
    <xf numFmtId="0" fontId="27" fillId="0" borderId="0" xfId="0" applyFont="1" applyProtection="1">
      <protection locked="0"/>
    </xf>
    <xf numFmtId="0" fontId="27" fillId="0" borderId="0" xfId="0" applyFont="1" applyAlignment="1" applyProtection="1">
      <alignment horizontal="center"/>
      <protection locked="0"/>
    </xf>
    <xf numFmtId="0" fontId="28" fillId="6" borderId="0" xfId="0" applyFont="1" applyFill="1" applyAlignment="1" applyProtection="1">
      <alignment horizontal="center"/>
      <protection locked="0"/>
    </xf>
    <xf numFmtId="49" fontId="0" fillId="0" borderId="0" xfId="0" applyNumberFormat="1" applyAlignment="1">
      <alignment horizontal="center"/>
    </xf>
    <xf numFmtId="0" fontId="5" fillId="0" borderId="0" xfId="0" applyFont="1" applyAlignment="1">
      <alignment wrapText="1"/>
    </xf>
    <xf numFmtId="0" fontId="0" fillId="0" borderId="0" xfId="0" applyAlignment="1">
      <alignment wrapText="1"/>
    </xf>
    <xf numFmtId="1" fontId="8" fillId="0" borderId="0" xfId="0" applyNumberFormat="1" applyFont="1" applyAlignment="1">
      <alignment horizontal="center" vertical="center"/>
    </xf>
    <xf numFmtId="0" fontId="8" fillId="0" borderId="0" xfId="0" applyFont="1" applyAlignment="1">
      <alignment vertical="top" wrapText="1"/>
    </xf>
    <xf numFmtId="1" fontId="8" fillId="0" borderId="0" xfId="0" applyNumberFormat="1" applyFont="1" applyAlignment="1">
      <alignment horizontal="center" vertical="center" wrapText="1"/>
    </xf>
    <xf numFmtId="0" fontId="27" fillId="0" borderId="0" xfId="0" applyFont="1"/>
    <xf numFmtId="49" fontId="27" fillId="0" borderId="0" xfId="0" applyNumberFormat="1" applyFont="1" applyAlignment="1">
      <alignment horizontal="center"/>
    </xf>
    <xf numFmtId="0" fontId="27" fillId="0" borderId="0" xfId="0" applyFont="1" applyAlignment="1">
      <alignment horizontal="center"/>
    </xf>
    <xf numFmtId="0" fontId="27" fillId="0" borderId="0" xfId="0" applyFont="1" applyAlignment="1">
      <alignment wrapText="1"/>
    </xf>
    <xf numFmtId="1" fontId="27" fillId="0" borderId="4" xfId="0" applyNumberFormat="1" applyFont="1" applyBorder="1" applyAlignment="1">
      <alignment horizontal="center" vertical="center"/>
    </xf>
    <xf numFmtId="0" fontId="27" fillId="0" borderId="5" xfId="0" applyFont="1" applyBorder="1" applyAlignment="1">
      <alignment vertical="top" wrapText="1"/>
    </xf>
    <xf numFmtId="1" fontId="27" fillId="0" borderId="6" xfId="0" applyNumberFormat="1" applyFont="1" applyBorder="1" applyAlignment="1">
      <alignment horizontal="center" vertical="center"/>
    </xf>
    <xf numFmtId="0" fontId="27" fillId="0" borderId="1" xfId="0" applyFont="1" applyBorder="1" applyAlignment="1">
      <alignment vertical="top" wrapText="1"/>
    </xf>
    <xf numFmtId="1" fontId="27" fillId="4" borderId="6" xfId="0" applyNumberFormat="1" applyFont="1" applyFill="1" applyBorder="1" applyAlignment="1">
      <alignment horizontal="center" vertical="center"/>
    </xf>
    <xf numFmtId="0" fontId="27" fillId="4" borderId="1" xfId="0" applyFont="1" applyFill="1" applyBorder="1" applyAlignment="1">
      <alignment vertical="top" wrapText="1"/>
    </xf>
    <xf numFmtId="1" fontId="27" fillId="0" borderId="6" xfId="0" applyNumberFormat="1" applyFont="1" applyBorder="1" applyAlignment="1">
      <alignment horizontal="center" vertical="center" wrapText="1"/>
    </xf>
    <xf numFmtId="0" fontId="27" fillId="4" borderId="0" xfId="0" applyFont="1" applyFill="1"/>
    <xf numFmtId="0" fontId="27" fillId="4" borderId="0" xfId="0" applyFont="1" applyFill="1" applyAlignment="1">
      <alignment vertical="top" wrapText="1"/>
    </xf>
    <xf numFmtId="0" fontId="27" fillId="4" borderId="7" xfId="0" applyFont="1" applyFill="1" applyBorder="1" applyAlignment="1">
      <alignment vertical="top" wrapText="1"/>
    </xf>
    <xf numFmtId="1" fontId="27" fillId="4" borderId="2" xfId="0" applyNumberFormat="1" applyFont="1" applyFill="1" applyBorder="1" applyAlignment="1">
      <alignment horizontal="center" vertical="center"/>
    </xf>
    <xf numFmtId="0" fontId="27" fillId="4" borderId="3" xfId="0" applyFont="1" applyFill="1" applyBorder="1" applyAlignment="1">
      <alignment vertical="top" wrapText="1"/>
    </xf>
    <xf numFmtId="1" fontId="27" fillId="0" borderId="2" xfId="0" applyNumberFormat="1" applyFont="1" applyBorder="1" applyAlignment="1">
      <alignment horizontal="center" vertical="center"/>
    </xf>
    <xf numFmtId="0" fontId="27" fillId="0" borderId="3" xfId="0" applyFont="1" applyBorder="1" applyAlignment="1">
      <alignment vertical="top" wrapText="1"/>
    </xf>
    <xf numFmtId="49" fontId="29" fillId="0" borderId="0" xfId="9" applyNumberFormat="1" applyFont="1" applyAlignment="1">
      <alignment horizontal="center"/>
    </xf>
    <xf numFmtId="0" fontId="29" fillId="0" borderId="0" xfId="9" applyFont="1"/>
    <xf numFmtId="0" fontId="29" fillId="0" borderId="0" xfId="9" applyFont="1" applyAlignment="1">
      <alignment wrapText="1"/>
    </xf>
    <xf numFmtId="49" fontId="20" fillId="0" borderId="0" xfId="0" applyNumberFormat="1" applyFont="1" applyAlignment="1">
      <alignment horizontal="center"/>
    </xf>
    <xf numFmtId="0" fontId="34" fillId="13" borderId="10" xfId="46" applyFont="1" applyFill="1" applyBorder="1" applyAlignment="1">
      <alignment horizontal="center" vertical="center" wrapText="1"/>
    </xf>
    <xf numFmtId="165" fontId="34" fillId="13" borderId="10" xfId="46" applyNumberFormat="1" applyFont="1" applyFill="1" applyBorder="1" applyAlignment="1">
      <alignment horizontal="center" vertical="center" wrapText="1"/>
    </xf>
    <xf numFmtId="0" fontId="30" fillId="10" borderId="0" xfId="47" applyFont="1" applyFill="1"/>
    <xf numFmtId="0" fontId="30" fillId="10" borderId="0" xfId="47" applyFont="1" applyFill="1" applyAlignment="1">
      <alignment horizontal="center" vertical="center" textRotation="90"/>
    </xf>
    <xf numFmtId="0" fontId="30" fillId="8" borderId="0" xfId="47" applyFont="1" applyFill="1"/>
    <xf numFmtId="49" fontId="35" fillId="0" borderId="10" xfId="48" applyNumberFormat="1" applyFont="1" applyBorder="1" applyAlignment="1">
      <alignment horizontal="center"/>
    </xf>
    <xf numFmtId="165" fontId="35" fillId="0" borderId="10" xfId="48" applyNumberFormat="1" applyFont="1" applyBorder="1" applyAlignment="1">
      <alignment horizontal="center"/>
    </xf>
    <xf numFmtId="0" fontId="31" fillId="12" borderId="0" xfId="47" applyFont="1" applyFill="1"/>
    <xf numFmtId="0" fontId="30" fillId="12" borderId="0" xfId="47" applyFont="1" applyFill="1"/>
    <xf numFmtId="0" fontId="31" fillId="11" borderId="11" xfId="47" applyFont="1" applyFill="1" applyBorder="1" applyAlignment="1">
      <alignment horizontal="center" vertical="center" wrapText="1"/>
    </xf>
    <xf numFmtId="0" fontId="31" fillId="11" borderId="11" xfId="47" applyFont="1" applyFill="1" applyBorder="1" applyAlignment="1">
      <alignment horizontal="center" vertical="center"/>
    </xf>
    <xf numFmtId="0" fontId="31" fillId="10" borderId="0" xfId="47" applyFont="1" applyFill="1" applyAlignment="1">
      <alignment horizontal="center" vertical="center" wrapText="1"/>
    </xf>
    <xf numFmtId="0" fontId="32" fillId="10" borderId="0" xfId="47" applyFont="1" applyFill="1" applyAlignment="1">
      <alignment horizontal="left" vertical="center"/>
    </xf>
    <xf numFmtId="0" fontId="31" fillId="10" borderId="0" xfId="47" applyFont="1" applyFill="1" applyAlignment="1">
      <alignment horizontal="center" vertical="center"/>
    </xf>
    <xf numFmtId="0" fontId="30" fillId="10" borderId="11" xfId="47" applyFont="1" applyFill="1" applyBorder="1" applyAlignment="1">
      <alignment horizontal="center"/>
    </xf>
    <xf numFmtId="0" fontId="30" fillId="10" borderId="0" xfId="47" applyFont="1" applyFill="1" applyAlignment="1">
      <alignment horizontal="center"/>
    </xf>
    <xf numFmtId="166" fontId="30" fillId="10" borderId="0" xfId="47" applyNumberFormat="1" applyFont="1" applyFill="1"/>
    <xf numFmtId="0" fontId="37" fillId="0" borderId="0" xfId="50" applyFont="1" applyAlignment="1">
      <alignment horizontal="center"/>
    </xf>
    <xf numFmtId="165" fontId="37" fillId="0" borderId="0" xfId="50" applyNumberFormat="1" applyFont="1"/>
    <xf numFmtId="0" fontId="38" fillId="9" borderId="0" xfId="0" applyFont="1" applyFill="1" applyAlignment="1">
      <alignment horizontal="center" vertical="center" wrapText="1"/>
    </xf>
    <xf numFmtId="0" fontId="25" fillId="3" borderId="0" xfId="0" applyFont="1" applyFill="1"/>
    <xf numFmtId="0" fontId="28" fillId="3" borderId="0" xfId="0" applyFont="1" applyFill="1" applyAlignment="1">
      <alignment horizontal="right"/>
    </xf>
    <xf numFmtId="0" fontId="27" fillId="3" borderId="0" xfId="0" applyFont="1" applyFill="1" applyAlignment="1">
      <alignment horizontal="center"/>
    </xf>
    <xf numFmtId="0" fontId="40" fillId="15" borderId="12" xfId="0" applyFont="1" applyFill="1" applyBorder="1" applyAlignment="1">
      <alignment horizontal="center" vertical="center" wrapText="1"/>
    </xf>
    <xf numFmtId="0" fontId="15" fillId="3" borderId="0" xfId="0" applyFont="1" applyFill="1" applyAlignment="1">
      <alignment horizontal="justify" vertical="top" wrapText="1"/>
    </xf>
    <xf numFmtId="0" fontId="9" fillId="2" borderId="9" xfId="0" applyFont="1" applyFill="1" applyBorder="1" applyAlignment="1">
      <alignment horizontal="center"/>
    </xf>
    <xf numFmtId="0" fontId="9" fillId="2" borderId="8" xfId="0" applyFont="1" applyFill="1" applyBorder="1" applyAlignment="1">
      <alignment horizontal="center"/>
    </xf>
    <xf numFmtId="0" fontId="14" fillId="3" borderId="0" xfId="0" applyFont="1" applyFill="1"/>
    <xf numFmtId="3" fontId="15" fillId="3" borderId="9" xfId="0" applyNumberFormat="1" applyFont="1" applyFill="1" applyBorder="1" applyAlignment="1">
      <alignment horizontal="center" vertical="center" wrapText="1"/>
    </xf>
    <xf numFmtId="0" fontId="0" fillId="3" borderId="0" xfId="0" applyFill="1" applyAlignment="1">
      <alignment horizontal="center"/>
    </xf>
    <xf numFmtId="49" fontId="5" fillId="0" borderId="0" xfId="0" applyNumberFormat="1" applyFont="1"/>
    <xf numFmtId="49" fontId="5" fillId="0" borderId="0" xfId="0" applyNumberFormat="1" applyFont="1" applyAlignment="1">
      <alignment vertical="center"/>
    </xf>
    <xf numFmtId="49" fontId="5" fillId="0" borderId="0" xfId="0" applyNumberFormat="1" applyFont="1" applyAlignment="1">
      <alignment vertical="center" wrapText="1"/>
    </xf>
    <xf numFmtId="168" fontId="5" fillId="0" borderId="0" xfId="0" applyNumberFormat="1" applyFont="1"/>
    <xf numFmtId="49" fontId="5" fillId="0" borderId="0" xfId="0" applyNumberFormat="1" applyFont="1" applyAlignment="1">
      <alignment horizontal="right"/>
    </xf>
    <xf numFmtId="49" fontId="10" fillId="0" borderId="0" xfId="0" applyNumberFormat="1" applyFont="1" applyAlignment="1">
      <alignment horizontal="right"/>
    </xf>
    <xf numFmtId="0" fontId="0" fillId="0" borderId="0" xfId="0" applyAlignment="1">
      <alignment vertical="center"/>
    </xf>
    <xf numFmtId="49" fontId="10" fillId="0" borderId="0" xfId="0" applyNumberFormat="1" applyFont="1" applyAlignment="1">
      <alignment vertical="center"/>
    </xf>
    <xf numFmtId="49" fontId="41" fillId="16" borderId="13" xfId="0" applyNumberFormat="1" applyFont="1" applyFill="1" applyBorder="1" applyAlignment="1">
      <alignment horizontal="right" vertical="center" wrapText="1"/>
    </xf>
    <xf numFmtId="168" fontId="41" fillId="16" borderId="13" xfId="0" applyNumberFormat="1" applyFont="1" applyFill="1" applyBorder="1" applyAlignment="1">
      <alignment horizontal="center" vertical="center" wrapText="1"/>
    </xf>
    <xf numFmtId="0" fontId="42" fillId="0" borderId="0" xfId="51" applyFont="1" applyAlignment="1">
      <alignment horizontal="center"/>
    </xf>
    <xf numFmtId="0" fontId="44" fillId="0" borderId="0" xfId="51" applyFont="1"/>
    <xf numFmtId="0" fontId="42" fillId="0" borderId="0" xfId="51" applyFont="1"/>
    <xf numFmtId="0" fontId="36" fillId="0" borderId="0" xfId="49"/>
    <xf numFmtId="0" fontId="11" fillId="0" borderId="0" xfId="7" applyAlignment="1" applyProtection="1"/>
    <xf numFmtId="0" fontId="10" fillId="7" borderId="0" xfId="0" applyFont="1" applyFill="1" applyAlignment="1">
      <alignment horizontal="center" vertical="center" wrapText="1"/>
    </xf>
    <xf numFmtId="0" fontId="0" fillId="0" borderId="0" xfId="0" applyAlignment="1">
      <alignment horizontal="center" vertical="center" wrapText="1"/>
    </xf>
    <xf numFmtId="0" fontId="10" fillId="8" borderId="0" xfId="0" applyFont="1" applyFill="1" applyAlignment="1">
      <alignment horizontal="center" vertical="center" wrapText="1"/>
    </xf>
    <xf numFmtId="0" fontId="28" fillId="7" borderId="0" xfId="0" applyFont="1" applyFill="1" applyAlignment="1">
      <alignment horizontal="center" vertical="center" wrapText="1"/>
    </xf>
    <xf numFmtId="0" fontId="27" fillId="0" borderId="0" xfId="0" applyFont="1" applyAlignment="1">
      <alignment horizontal="center" vertical="center" wrapText="1"/>
    </xf>
    <xf numFmtId="49" fontId="0" fillId="0" borderId="0" xfId="0" applyNumberFormat="1" applyAlignment="1">
      <alignment horizontal="center" vertical="center" wrapText="1"/>
    </xf>
    <xf numFmtId="0" fontId="42" fillId="0" borderId="8" xfId="51" applyFont="1" applyBorder="1" applyAlignment="1">
      <alignment horizontal="justify" vertical="center" wrapText="1"/>
    </xf>
    <xf numFmtId="0" fontId="43" fillId="17" borderId="8" xfId="51" applyFont="1" applyFill="1" applyBorder="1" applyAlignment="1">
      <alignment horizontal="center" vertical="center" wrapText="1"/>
    </xf>
    <xf numFmtId="0" fontId="42" fillId="0" borderId="8" xfId="51" applyFont="1" applyBorder="1" applyAlignment="1">
      <alignment horizontal="center"/>
    </xf>
    <xf numFmtId="0" fontId="42" fillId="0" borderId="8" xfId="51" applyFont="1" applyBorder="1"/>
    <xf numFmtId="0" fontId="44" fillId="0" borderId="0" xfId="51" applyFont="1" applyAlignment="1">
      <alignment horizontal="center" vertical="center" wrapText="1"/>
    </xf>
    <xf numFmtId="0" fontId="44" fillId="17" borderId="8" xfId="51" applyFont="1" applyFill="1" applyBorder="1" applyAlignment="1">
      <alignment horizontal="center" vertical="center" wrapText="1"/>
    </xf>
    <xf numFmtId="0" fontId="45" fillId="0" borderId="0" xfId="52" applyFont="1" applyAlignment="1" applyProtection="1">
      <alignment horizontal="center" vertical="center" wrapText="1"/>
    </xf>
    <xf numFmtId="0" fontId="44" fillId="0" borderId="8" xfId="51" applyFont="1" applyBorder="1" applyAlignment="1">
      <alignment horizontal="left" vertical="center" wrapText="1"/>
    </xf>
    <xf numFmtId="0" fontId="11" fillId="0" borderId="8" xfId="7" applyBorder="1" applyAlignment="1" applyProtection="1">
      <alignment horizontal="left" vertical="center" wrapText="1"/>
    </xf>
    <xf numFmtId="0" fontId="44" fillId="0" borderId="0" xfId="51" applyFont="1" applyAlignment="1">
      <alignment horizontal="right"/>
    </xf>
    <xf numFmtId="49" fontId="5" fillId="3" borderId="0" xfId="0" applyNumberFormat="1" applyFont="1" applyFill="1" applyAlignment="1">
      <alignment horizontal="left" vertical="center" wrapText="1"/>
    </xf>
    <xf numFmtId="0" fontId="5" fillId="3" borderId="1" xfId="0" applyNumberFormat="1" applyFont="1" applyFill="1" applyBorder="1" applyAlignment="1" applyProtection="1">
      <alignment horizontal="left" vertical="center" wrapText="1"/>
      <protection locked="0"/>
    </xf>
    <xf numFmtId="167" fontId="5" fillId="3" borderId="0" xfId="45" applyNumberFormat="1" applyFont="1" applyFill="1" applyAlignment="1">
      <alignment horizontal="left" vertical="center" wrapText="1"/>
    </xf>
    <xf numFmtId="167" fontId="8" fillId="3" borderId="0" xfId="0" applyNumberFormat="1" applyFont="1" applyFill="1" applyAlignment="1">
      <alignment vertical="center"/>
    </xf>
    <xf numFmtId="166" fontId="30" fillId="10" borderId="11" xfId="0" applyNumberFormat="1" applyFont="1" applyFill="1" applyBorder="1"/>
    <xf numFmtId="0" fontId="10" fillId="0" borderId="14" xfId="0" applyFont="1" applyBorder="1" applyAlignment="1">
      <alignment horizontal="left"/>
    </xf>
    <xf numFmtId="0" fontId="46" fillId="0" borderId="0" xfId="7" applyFont="1" applyAlignment="1" applyProtection="1"/>
    <xf numFmtId="49" fontId="9" fillId="18" borderId="1" xfId="0" applyNumberFormat="1" applyFont="1" applyFill="1" applyBorder="1" applyAlignment="1">
      <alignment horizontal="center" vertical="center" wrapText="1"/>
    </xf>
    <xf numFmtId="165" fontId="47" fillId="19" borderId="15" xfId="29" applyNumberFormat="1" applyFont="1" applyFill="1" applyBorder="1" applyAlignment="1" applyProtection="1">
      <alignment horizontal="center" vertical="center" shrinkToFit="1"/>
      <protection hidden="1"/>
    </xf>
    <xf numFmtId="0" fontId="10" fillId="14" borderId="0" xfId="0" applyFont="1" applyFill="1" applyAlignment="1">
      <alignment horizontal="center" vertical="center"/>
    </xf>
    <xf numFmtId="49" fontId="15" fillId="3" borderId="8" xfId="0" applyNumberFormat="1" applyFont="1" applyFill="1" applyBorder="1" applyAlignment="1">
      <alignment horizontal="left" wrapText="1"/>
    </xf>
    <xf numFmtId="49" fontId="15" fillId="3" borderId="8" xfId="0" applyNumberFormat="1" applyFont="1" applyFill="1" applyBorder="1" applyAlignment="1">
      <alignment horizontal="center" vertical="center"/>
    </xf>
    <xf numFmtId="0" fontId="9" fillId="2" borderId="16" xfId="0" applyFont="1" applyFill="1" applyBorder="1" applyAlignment="1">
      <alignment horizontal="center"/>
    </xf>
    <xf numFmtId="0" fontId="9" fillId="10" borderId="0" xfId="0" applyFont="1" applyFill="1" applyBorder="1" applyAlignment="1">
      <alignment horizontal="center"/>
    </xf>
    <xf numFmtId="49" fontId="5" fillId="3" borderId="0" xfId="0" applyNumberFormat="1" applyFont="1" applyFill="1" applyAlignment="1">
      <alignment vertical="center"/>
    </xf>
    <xf numFmtId="0" fontId="5" fillId="0" borderId="0" xfId="51"/>
    <xf numFmtId="0" fontId="49" fillId="19" borderId="17" xfId="55" applyFont="1" applyFill="1" applyBorder="1" applyAlignment="1">
      <alignment horizontal="center" vertical="center" wrapText="1"/>
    </xf>
    <xf numFmtId="0" fontId="50" fillId="20" borderId="17" xfId="55" applyFont="1" applyFill="1" applyBorder="1" applyAlignment="1">
      <alignment horizontal="center" vertical="center"/>
    </xf>
    <xf numFmtId="0" fontId="50" fillId="20" borderId="17" xfId="55" applyFont="1" applyFill="1" applyBorder="1" applyAlignment="1">
      <alignment vertical="center" wrapText="1"/>
    </xf>
    <xf numFmtId="0" fontId="50" fillId="21" borderId="17" xfId="55" applyFont="1" applyFill="1" applyBorder="1" applyAlignment="1">
      <alignment horizontal="center" vertical="center"/>
    </xf>
    <xf numFmtId="0" fontId="50" fillId="21" borderId="17" xfId="55" applyFont="1" applyFill="1" applyBorder="1" applyAlignment="1">
      <alignment vertical="center" wrapText="1"/>
    </xf>
    <xf numFmtId="0" fontId="52" fillId="22" borderId="18" xfId="55" applyFont="1" applyFill="1" applyBorder="1" applyAlignment="1">
      <alignment horizontal="center" vertical="center" wrapText="1"/>
    </xf>
    <xf numFmtId="0" fontId="9" fillId="22" borderId="17" xfId="55" applyFont="1" applyFill="1" applyBorder="1" applyAlignment="1">
      <alignment horizontal="center" vertical="center" wrapText="1"/>
    </xf>
    <xf numFmtId="0" fontId="9" fillId="22" borderId="17" xfId="55" applyFont="1" applyFill="1" applyBorder="1" applyAlignment="1">
      <alignment horizontal="left" vertical="center" wrapText="1"/>
    </xf>
    <xf numFmtId="0" fontId="52" fillId="19" borderId="17" xfId="55" applyFont="1" applyFill="1" applyBorder="1" applyAlignment="1">
      <alignment horizontal="center" vertical="center" wrapText="1"/>
    </xf>
    <xf numFmtId="169" fontId="52" fillId="19" borderId="17" xfId="55" applyNumberFormat="1" applyFont="1" applyFill="1" applyBorder="1" applyAlignment="1">
      <alignment horizontal="left" vertical="center" wrapText="1"/>
    </xf>
    <xf numFmtId="0" fontId="52" fillId="19" borderId="17" xfId="55" applyFont="1" applyFill="1" applyBorder="1" applyAlignment="1">
      <alignment horizontal="left" vertical="center" wrapText="1"/>
    </xf>
    <xf numFmtId="169" fontId="1" fillId="20" borderId="17" xfId="55" applyNumberFormat="1" applyFill="1" applyBorder="1" applyAlignment="1">
      <alignment horizontal="center" vertical="center" wrapText="1"/>
    </xf>
    <xf numFmtId="0" fontId="1" fillId="20" borderId="17" xfId="55" applyFill="1" applyBorder="1" applyAlignment="1">
      <alignment horizontal="left" vertical="center" wrapText="1"/>
    </xf>
    <xf numFmtId="169" fontId="1" fillId="20" borderId="17" xfId="55" applyNumberFormat="1" applyFill="1" applyBorder="1" applyAlignment="1">
      <alignment horizontal="left" vertical="center" wrapText="1"/>
    </xf>
    <xf numFmtId="169" fontId="1" fillId="21" borderId="17" xfId="55" applyNumberFormat="1" applyFill="1" applyBorder="1" applyAlignment="1">
      <alignment horizontal="center" vertical="center" wrapText="1"/>
    </xf>
    <xf numFmtId="169" fontId="1" fillId="21" borderId="17" xfId="55" applyNumberFormat="1" applyFill="1" applyBorder="1" applyAlignment="1">
      <alignment horizontal="left" vertical="center" wrapText="1"/>
    </xf>
    <xf numFmtId="0" fontId="1" fillId="21" borderId="17" xfId="55" applyFill="1" applyBorder="1" applyAlignment="1">
      <alignment horizontal="left" vertical="center" wrapText="1"/>
    </xf>
    <xf numFmtId="0" fontId="1" fillId="20" borderId="17" xfId="55" quotePrefix="1" applyFill="1" applyBorder="1" applyAlignment="1">
      <alignment horizontal="left" vertical="center" wrapText="1"/>
    </xf>
    <xf numFmtId="0" fontId="1" fillId="21" borderId="17" xfId="55" quotePrefix="1" applyFill="1" applyBorder="1" applyAlignment="1">
      <alignment horizontal="left" vertical="center" wrapText="1"/>
    </xf>
    <xf numFmtId="169" fontId="55" fillId="20" borderId="17" xfId="55" applyNumberFormat="1" applyFont="1" applyFill="1" applyBorder="1" applyAlignment="1">
      <alignment horizontal="center" vertical="center" wrapText="1"/>
    </xf>
    <xf numFmtId="0" fontId="55" fillId="20" borderId="17" xfId="55" applyFont="1" applyFill="1" applyBorder="1" applyAlignment="1">
      <alignment horizontal="left" vertical="center" wrapText="1"/>
    </xf>
    <xf numFmtId="0" fontId="1" fillId="0" borderId="17" xfId="55" applyBorder="1" applyAlignment="1">
      <alignment horizontal="center" vertical="center" wrapText="1"/>
    </xf>
    <xf numFmtId="0" fontId="1" fillId="0" borderId="17" xfId="55" applyBorder="1" applyAlignment="1">
      <alignment horizontal="left" vertical="center" wrapText="1"/>
    </xf>
    <xf numFmtId="0" fontId="56" fillId="20" borderId="17" xfId="55" applyFont="1" applyFill="1" applyBorder="1" applyAlignment="1">
      <alignment horizontal="center" vertical="center" wrapText="1"/>
    </xf>
    <xf numFmtId="0" fontId="56" fillId="20" borderId="17" xfId="55" applyFont="1" applyFill="1" applyBorder="1" applyAlignment="1">
      <alignment horizontal="left" vertical="center" wrapText="1"/>
    </xf>
    <xf numFmtId="0" fontId="56" fillId="20" borderId="17" xfId="55" quotePrefix="1" applyFont="1" applyFill="1" applyBorder="1" applyAlignment="1">
      <alignment horizontal="left" vertical="center" wrapText="1"/>
    </xf>
    <xf numFmtId="0" fontId="56" fillId="21" borderId="17" xfId="55" applyFont="1" applyFill="1" applyBorder="1" applyAlignment="1">
      <alignment horizontal="center" vertical="center" wrapText="1"/>
    </xf>
    <xf numFmtId="0" fontId="56" fillId="21" borderId="17" xfId="55" applyFont="1" applyFill="1" applyBorder="1" applyAlignment="1">
      <alignment horizontal="left" vertical="center" wrapText="1"/>
    </xf>
    <xf numFmtId="0" fontId="56" fillId="21" borderId="17" xfId="55" quotePrefix="1" applyFont="1" applyFill="1" applyBorder="1" applyAlignment="1">
      <alignment horizontal="left" vertical="center" wrapText="1"/>
    </xf>
    <xf numFmtId="0" fontId="1" fillId="3" borderId="0" xfId="55" applyFill="1" applyAlignment="1">
      <alignment horizontal="left"/>
    </xf>
    <xf numFmtId="0" fontId="1" fillId="3" borderId="0" xfId="55" applyFill="1"/>
    <xf numFmtId="49" fontId="32" fillId="23" borderId="17" xfId="0" applyNumberFormat="1" applyFont="1" applyFill="1" applyBorder="1" applyAlignment="1">
      <alignment horizontal="center"/>
    </xf>
    <xf numFmtId="0" fontId="30" fillId="0" borderId="0" xfId="0" applyFont="1" applyAlignment="1">
      <alignment horizontal="center"/>
    </xf>
    <xf numFmtId="0" fontId="57" fillId="21" borderId="17" xfId="0" applyFont="1" applyFill="1" applyBorder="1"/>
    <xf numFmtId="49" fontId="57" fillId="21" borderId="17" xfId="0" applyNumberFormat="1" applyFont="1" applyFill="1" applyBorder="1" applyAlignment="1">
      <alignment horizontal="center"/>
    </xf>
    <xf numFmtId="49" fontId="57" fillId="21" borderId="17" xfId="0" applyNumberFormat="1" applyFont="1" applyFill="1" applyBorder="1"/>
    <xf numFmtId="0" fontId="30" fillId="0" borderId="0" xfId="0" applyFont="1" applyFill="1"/>
    <xf numFmtId="49" fontId="30" fillId="21" borderId="17" xfId="0" applyNumberFormat="1" applyFont="1" applyFill="1" applyBorder="1" applyAlignment="1">
      <alignment horizontal="center"/>
    </xf>
    <xf numFmtId="0" fontId="30" fillId="21" borderId="17" xfId="0" applyFont="1" applyFill="1" applyBorder="1"/>
    <xf numFmtId="0" fontId="30" fillId="21" borderId="0" xfId="0" applyFont="1" applyFill="1"/>
    <xf numFmtId="49" fontId="50" fillId="21" borderId="17" xfId="0" applyNumberFormat="1" applyFont="1" applyFill="1" applyBorder="1" applyAlignment="1">
      <alignment horizontal="center"/>
    </xf>
    <xf numFmtId="0" fontId="57" fillId="20" borderId="17" xfId="0" applyFont="1" applyFill="1" applyBorder="1"/>
    <xf numFmtId="49" fontId="57" fillId="20" borderId="17" xfId="0" applyNumberFormat="1" applyFont="1" applyFill="1" applyBorder="1" applyAlignment="1">
      <alignment horizontal="center"/>
    </xf>
    <xf numFmtId="49" fontId="57" fillId="20" borderId="17" xfId="0" applyNumberFormat="1" applyFont="1" applyFill="1" applyBorder="1"/>
    <xf numFmtId="0" fontId="30" fillId="0" borderId="0" xfId="0" applyFont="1"/>
    <xf numFmtId="49" fontId="30" fillId="20" borderId="17" xfId="0" applyNumberFormat="1" applyFont="1" applyFill="1" applyBorder="1" applyAlignment="1">
      <alignment horizontal="center"/>
    </xf>
    <xf numFmtId="0" fontId="30" fillId="20" borderId="17" xfId="0" applyFont="1" applyFill="1" applyBorder="1"/>
    <xf numFmtId="49" fontId="50" fillId="20" borderId="17" xfId="0" applyNumberFormat="1" applyFont="1" applyFill="1" applyBorder="1" applyAlignment="1">
      <alignment horizontal="center"/>
    </xf>
    <xf numFmtId="0" fontId="58" fillId="0" borderId="0" xfId="7" applyFont="1" applyAlignment="1" applyProtection="1"/>
    <xf numFmtId="170" fontId="5" fillId="0" borderId="0" xfId="54" applyNumberFormat="1" applyFont="1" applyBorder="1"/>
    <xf numFmtId="167" fontId="5" fillId="0" borderId="0" xfId="45" applyNumberFormat="1" applyFont="1" applyAlignment="1">
      <alignment horizontal="right" vertical="center"/>
    </xf>
    <xf numFmtId="41" fontId="10" fillId="0" borderId="0" xfId="54" applyFont="1" applyBorder="1" applyAlignment="1">
      <alignment horizontal="center"/>
    </xf>
    <xf numFmtId="49" fontId="0" fillId="0" borderId="0" xfId="0" applyNumberFormat="1" applyAlignment="1">
      <alignment wrapText="1"/>
    </xf>
    <xf numFmtId="49" fontId="0" fillId="0" borderId="0" xfId="45" applyNumberFormat="1" applyFont="1" applyBorder="1"/>
    <xf numFmtId="49" fontId="0" fillId="0" borderId="0" xfId="0" applyNumberFormat="1" applyAlignment="1">
      <alignment horizontal="right"/>
    </xf>
    <xf numFmtId="170" fontId="5" fillId="0" borderId="0" xfId="54" applyNumberFormat="1" applyFont="1"/>
    <xf numFmtId="170" fontId="0" fillId="0" borderId="0" xfId="54" applyNumberFormat="1" applyFont="1"/>
    <xf numFmtId="49" fontId="5" fillId="0" borderId="0" xfId="29" applyNumberFormat="1"/>
    <xf numFmtId="49" fontId="5" fillId="0" borderId="0" xfId="45" applyNumberFormat="1" applyFont="1"/>
    <xf numFmtId="0" fontId="9" fillId="2" borderId="19" xfId="0" applyFont="1" applyFill="1" applyBorder="1" applyAlignment="1">
      <alignment horizontal="center"/>
    </xf>
    <xf numFmtId="3" fontId="15" fillId="3" borderId="19" xfId="0" applyNumberFormat="1" applyFont="1" applyFill="1" applyBorder="1" applyAlignment="1">
      <alignment horizontal="center" vertical="center" wrapText="1"/>
    </xf>
    <xf numFmtId="167" fontId="49" fillId="25" borderId="0" xfId="45" applyNumberFormat="1" applyFont="1" applyFill="1" applyAlignment="1" applyProtection="1">
      <alignment horizontal="center" vertical="center"/>
    </xf>
    <xf numFmtId="0" fontId="49" fillId="19" borderId="20" xfId="51" applyFont="1" applyFill="1" applyBorder="1" applyAlignment="1">
      <alignment horizontal="center" vertical="center"/>
    </xf>
    <xf numFmtId="0" fontId="49" fillId="19" borderId="20" xfId="51" applyFont="1" applyFill="1" applyBorder="1" applyAlignment="1">
      <alignment horizontal="center" vertical="center" wrapText="1"/>
    </xf>
    <xf numFmtId="0" fontId="31" fillId="20" borderId="20" xfId="51" applyFont="1" applyFill="1" applyBorder="1" applyAlignment="1">
      <alignment vertical="center"/>
    </xf>
    <xf numFmtId="0" fontId="31" fillId="20" borderId="20" xfId="51" applyFont="1" applyFill="1" applyBorder="1" applyAlignment="1">
      <alignment horizontal="center" vertical="center" wrapText="1"/>
    </xf>
    <xf numFmtId="0" fontId="31" fillId="20" borderId="20" xfId="51" applyFont="1" applyFill="1" applyBorder="1" applyAlignment="1">
      <alignment horizontal="center" vertical="center"/>
    </xf>
    <xf numFmtId="0" fontId="31" fillId="21" borderId="20" xfId="51" applyFont="1" applyFill="1" applyBorder="1" applyAlignment="1">
      <alignment vertical="center"/>
    </xf>
    <xf numFmtId="0" fontId="31" fillId="21" borderId="20" xfId="51" applyFont="1" applyFill="1" applyBorder="1" applyAlignment="1">
      <alignment horizontal="center" vertical="center" wrapText="1"/>
    </xf>
    <xf numFmtId="0" fontId="31" fillId="21" borderId="20" xfId="51" applyFont="1" applyFill="1" applyBorder="1" applyAlignment="1">
      <alignment horizontal="center" vertical="center"/>
    </xf>
    <xf numFmtId="0" fontId="30" fillId="20" borderId="20" xfId="51" applyFont="1" applyFill="1" applyBorder="1" applyAlignment="1">
      <alignment vertical="center"/>
    </xf>
    <xf numFmtId="0" fontId="30" fillId="20" borderId="20" xfId="51" applyFont="1" applyFill="1" applyBorder="1" applyAlignment="1">
      <alignment horizontal="center" vertical="center" wrapText="1"/>
    </xf>
    <xf numFmtId="0" fontId="30" fillId="21" borderId="20" xfId="51" applyFont="1" applyFill="1" applyBorder="1" applyAlignment="1">
      <alignment vertical="center"/>
    </xf>
    <xf numFmtId="0" fontId="30" fillId="21" borderId="20" xfId="51" applyFont="1" applyFill="1" applyBorder="1" applyAlignment="1">
      <alignment horizontal="center" vertical="center" wrapText="1"/>
    </xf>
    <xf numFmtId="0" fontId="30" fillId="20" borderId="20" xfId="51" applyFont="1" applyFill="1" applyBorder="1" applyAlignment="1">
      <alignment vertical="center" wrapText="1"/>
    </xf>
    <xf numFmtId="0" fontId="30" fillId="21" borderId="20" xfId="51" applyFont="1" applyFill="1" applyBorder="1" applyAlignment="1">
      <alignment vertical="center" wrapText="1"/>
    </xf>
    <xf numFmtId="0" fontId="31" fillId="21" borderId="20" xfId="51" applyFont="1" applyFill="1" applyBorder="1" applyAlignment="1">
      <alignment vertical="center" wrapText="1"/>
    </xf>
    <xf numFmtId="0" fontId="30" fillId="20" borderId="20" xfId="51" applyFont="1" applyFill="1" applyBorder="1" applyAlignment="1">
      <alignment horizontal="center" vertical="center"/>
    </xf>
    <xf numFmtId="0" fontId="30" fillId="0" borderId="0" xfId="51" applyFont="1" applyAlignment="1">
      <alignment horizontal="right" vertical="center"/>
    </xf>
    <xf numFmtId="0" fontId="30" fillId="0" borderId="0" xfId="51" applyFont="1" applyAlignment="1">
      <alignment vertical="center"/>
    </xf>
    <xf numFmtId="0" fontId="30" fillId="0" borderId="0" xfId="51" applyFont="1" applyAlignment="1">
      <alignment horizontal="center" vertical="center"/>
    </xf>
    <xf numFmtId="0" fontId="59" fillId="3" borderId="0" xfId="0" applyFont="1" applyFill="1"/>
    <xf numFmtId="0" fontId="59" fillId="3" borderId="0" xfId="0" applyFont="1" applyFill="1" applyAlignment="1">
      <alignment horizontal="center" vertical="center" shrinkToFit="1"/>
    </xf>
    <xf numFmtId="3" fontId="60" fillId="3" borderId="0" xfId="0" applyNumberFormat="1" applyFont="1" applyFill="1" applyAlignment="1">
      <alignment horizontal="center"/>
    </xf>
    <xf numFmtId="165" fontId="47" fillId="10" borderId="0" xfId="29" applyNumberFormat="1" applyFont="1" applyFill="1" applyBorder="1" applyAlignment="1" applyProtection="1">
      <alignment horizontal="center" vertical="center" wrapText="1"/>
      <protection hidden="1"/>
    </xf>
    <xf numFmtId="165" fontId="61" fillId="26" borderId="15" xfId="29" applyNumberFormat="1" applyFont="1" applyFill="1" applyBorder="1" applyAlignment="1" applyProtection="1">
      <alignment horizontal="center" vertical="center" wrapText="1"/>
      <protection hidden="1"/>
    </xf>
    <xf numFmtId="49" fontId="63" fillId="0" borderId="0" xfId="45" applyNumberFormat="1" applyFont="1"/>
    <xf numFmtId="49" fontId="64" fillId="2" borderId="1" xfId="0" applyNumberFormat="1" applyFont="1" applyFill="1" applyBorder="1" applyAlignment="1">
      <alignment horizontal="center" vertical="center" wrapText="1"/>
    </xf>
    <xf numFmtId="49" fontId="65" fillId="0" borderId="0" xfId="0" applyNumberFormat="1" applyFont="1"/>
    <xf numFmtId="49" fontId="65" fillId="0" borderId="0" xfId="0" applyNumberFormat="1" applyFont="1" applyAlignment="1">
      <alignment horizontal="right"/>
    </xf>
    <xf numFmtId="0" fontId="66" fillId="0" borderId="0" xfId="0" applyFont="1"/>
    <xf numFmtId="0" fontId="65" fillId="0" borderId="0" xfId="0" applyFont="1"/>
    <xf numFmtId="49" fontId="67" fillId="0" borderId="0" xfId="0" applyNumberFormat="1" applyFont="1"/>
    <xf numFmtId="0" fontId="39" fillId="0" borderId="0" xfId="0" applyFont="1"/>
    <xf numFmtId="49" fontId="39" fillId="0" borderId="0" xfId="0" applyNumberFormat="1" applyFont="1"/>
    <xf numFmtId="0" fontId="5" fillId="27" borderId="0" xfId="0" applyFont="1" applyFill="1"/>
    <xf numFmtId="0" fontId="8" fillId="27" borderId="0" xfId="0" applyFont="1" applyFill="1" applyAlignment="1" applyProtection="1">
      <alignment vertical="center"/>
      <protection locked="0"/>
    </xf>
    <xf numFmtId="49" fontId="0" fillId="27" borderId="0" xfId="0" applyNumberFormat="1" applyFill="1" applyAlignment="1">
      <alignment horizontal="right"/>
    </xf>
    <xf numFmtId="49" fontId="5" fillId="27" borderId="0" xfId="0" applyNumberFormat="1" applyFont="1" applyFill="1"/>
    <xf numFmtId="0" fontId="0" fillId="27" borderId="0" xfId="0" applyFill="1" applyAlignment="1">
      <alignment horizontal="right"/>
    </xf>
    <xf numFmtId="0" fontId="0" fillId="27" borderId="0" xfId="0" applyFill="1" applyAlignment="1">
      <alignment horizontal="left"/>
    </xf>
    <xf numFmtId="0" fontId="5" fillId="5" borderId="0" xfId="0" applyFont="1" applyFill="1"/>
    <xf numFmtId="0" fontId="0" fillId="27" borderId="0" xfId="0" applyFill="1"/>
    <xf numFmtId="49" fontId="8" fillId="27" borderId="0" xfId="0" applyNumberFormat="1" applyFont="1" applyFill="1"/>
    <xf numFmtId="49" fontId="8" fillId="5" borderId="0" xfId="0" applyNumberFormat="1" applyFont="1" applyFill="1"/>
    <xf numFmtId="0" fontId="5" fillId="28" borderId="0" xfId="0" applyFont="1" applyFill="1"/>
    <xf numFmtId="0" fontId="68" fillId="28" borderId="0" xfId="0" applyFont="1" applyFill="1"/>
    <xf numFmtId="49" fontId="10" fillId="0" borderId="0" xfId="0" applyNumberFormat="1" applyFont="1" applyAlignment="1">
      <alignment vertical="center" wrapText="1"/>
    </xf>
    <xf numFmtId="0" fontId="60" fillId="3" borderId="0" xfId="0" applyFont="1" applyFill="1" applyAlignment="1">
      <alignment horizontal="right"/>
    </xf>
    <xf numFmtId="0" fontId="17" fillId="3" borderId="0" xfId="0" applyFont="1" applyFill="1" applyAlignment="1">
      <alignment horizontal="justify" vertical="center" wrapText="1"/>
    </xf>
    <xf numFmtId="49" fontId="5" fillId="0" borderId="0" xfId="0" applyNumberFormat="1" applyFont="1" applyAlignment="1">
      <alignment horizontal="left" vertical="center" wrapText="1"/>
    </xf>
    <xf numFmtId="49" fontId="0" fillId="0" borderId="0" xfId="0" applyNumberFormat="1" applyAlignment="1">
      <alignment horizontal="left" wrapText="1"/>
    </xf>
    <xf numFmtId="49" fontId="17" fillId="3" borderId="0" xfId="0" applyNumberFormat="1" applyFont="1" applyFill="1" applyAlignment="1">
      <alignment horizontal="left" vertical="center" wrapText="1"/>
    </xf>
    <xf numFmtId="49" fontId="5" fillId="0" borderId="0" xfId="0" applyNumberFormat="1" applyFont="1" applyAlignment="1">
      <alignment horizontal="left" vertical="top" wrapText="1"/>
    </xf>
    <xf numFmtId="0" fontId="0" fillId="0" borderId="0" xfId="0" applyAlignment="1">
      <alignment vertical="center"/>
    </xf>
    <xf numFmtId="49" fontId="5" fillId="0" borderId="0" xfId="0" applyNumberFormat="1" applyFont="1" applyAlignment="1">
      <alignment horizontal="left" wrapText="1"/>
    </xf>
    <xf numFmtId="49" fontId="0" fillId="0" borderId="0" xfId="0" applyNumberFormat="1" applyAlignment="1">
      <alignment horizontal="left" vertical="center" wrapText="1"/>
    </xf>
    <xf numFmtId="49" fontId="39" fillId="0" borderId="0" xfId="0" applyNumberFormat="1" applyFont="1" applyAlignment="1">
      <alignment horizontal="left" vertical="center" wrapText="1"/>
    </xf>
    <xf numFmtId="49" fontId="39" fillId="0" borderId="0" xfId="0" applyNumberFormat="1" applyFont="1" applyAlignment="1">
      <alignment horizontal="left" wrapText="1"/>
    </xf>
    <xf numFmtId="0" fontId="5" fillId="0" borderId="0" xfId="0" applyFont="1" applyAlignment="1">
      <alignment horizontal="left" vertical="top" wrapText="1"/>
    </xf>
    <xf numFmtId="0" fontId="19" fillId="0" borderId="0" xfId="0" applyFont="1" applyAlignment="1">
      <alignment horizontal="left" vertical="distributed" wrapText="1"/>
    </xf>
    <xf numFmtId="0" fontId="16" fillId="3" borderId="0" xfId="0" applyFont="1" applyFill="1" applyAlignment="1">
      <alignment horizontal="left" vertical="top" wrapText="1"/>
    </xf>
    <xf numFmtId="0" fontId="8" fillId="3" borderId="0" xfId="0" applyFont="1" applyFill="1" applyAlignment="1">
      <alignment horizontal="left" vertical="top" wrapText="1"/>
    </xf>
    <xf numFmtId="0" fontId="51" fillId="10" borderId="0" xfId="55" applyFont="1" applyFill="1" applyAlignment="1">
      <alignment horizontal="left" wrapText="1"/>
    </xf>
    <xf numFmtId="0" fontId="32" fillId="24" borderId="0" xfId="47" applyFont="1" applyFill="1" applyAlignment="1">
      <alignment horizontal="left" vertical="center" wrapText="1"/>
    </xf>
    <xf numFmtId="0" fontId="32" fillId="24" borderId="0" xfId="47" applyFont="1" applyFill="1" applyAlignment="1">
      <alignment horizontal="left" vertical="center"/>
    </xf>
    <xf numFmtId="0" fontId="30" fillId="10" borderId="0" xfId="47" applyFont="1" applyFill="1" applyAlignment="1">
      <alignment horizontal="center" vertical="center" textRotation="90"/>
    </xf>
    <xf numFmtId="0" fontId="30" fillId="10" borderId="0" xfId="47" applyFont="1" applyFill="1" applyAlignment="1">
      <alignment horizontal="center"/>
    </xf>
    <xf numFmtId="0" fontId="15" fillId="3" borderId="8" xfId="0" applyNumberFormat="1" applyFont="1" applyFill="1" applyBorder="1" applyAlignment="1">
      <alignment horizontal="center" vertical="center"/>
    </xf>
    <xf numFmtId="0" fontId="9" fillId="2" borderId="21" xfId="0" applyFont="1" applyFill="1" applyBorder="1" applyAlignment="1">
      <alignment horizontal="center"/>
    </xf>
    <xf numFmtId="0" fontId="9" fillId="2" borderId="0" xfId="0" applyFont="1" applyFill="1" applyBorder="1" applyAlignment="1">
      <alignment horizontal="center"/>
    </xf>
    <xf numFmtId="0" fontId="69" fillId="3" borderId="8" xfId="0" applyNumberFormat="1" applyFont="1" applyFill="1" applyBorder="1" applyAlignment="1">
      <alignment horizontal="center" vertical="center"/>
    </xf>
    <xf numFmtId="165" fontId="70" fillId="29" borderId="22" xfId="46" applyNumberFormat="1" applyFont="1" applyFill="1" applyBorder="1" applyAlignment="1" applyProtection="1">
      <alignment horizontal="center"/>
      <protection locked="0"/>
    </xf>
    <xf numFmtId="49" fontId="15" fillId="0" borderId="8" xfId="0" applyNumberFormat="1" applyFont="1" applyFill="1" applyBorder="1" applyAlignment="1">
      <alignment horizontal="left" wrapText="1"/>
    </xf>
    <xf numFmtId="172" fontId="72" fillId="0" borderId="0" xfId="0" applyNumberFormat="1" applyFont="1" applyBorder="1" applyAlignment="1" applyProtection="1">
      <alignment horizontal="left" vertical="center"/>
      <protection hidden="1"/>
    </xf>
  </cellXfs>
  <cellStyles count="56">
    <cellStyle name="Euro" xfId="1"/>
    <cellStyle name="Euro 2" xfId="2"/>
    <cellStyle name="Euro 2 2" xfId="3"/>
    <cellStyle name="Euro 2 2 2" xfId="10"/>
    <cellStyle name="Euro 2 2 3" xfId="11"/>
    <cellStyle name="Euro 2 3" xfId="12"/>
    <cellStyle name="Euro 2 3 2" xfId="13"/>
    <cellStyle name="Euro 2 4" xfId="14"/>
    <cellStyle name="Euro 3" xfId="4"/>
    <cellStyle name="Euro 3 2" xfId="5"/>
    <cellStyle name="Euro 3 2 2" xfId="15"/>
    <cellStyle name="Euro 3 2 3" xfId="16"/>
    <cellStyle name="Euro 3 3" xfId="17"/>
    <cellStyle name="Euro 3 3 2" xfId="18"/>
    <cellStyle name="Euro 3 4" xfId="19"/>
    <cellStyle name="Euro 4" xfId="6"/>
    <cellStyle name="Euro 4 2" xfId="20"/>
    <cellStyle name="Euro 4 2 2" xfId="21"/>
    <cellStyle name="Euro 4 3" xfId="22"/>
    <cellStyle name="Euro 5" xfId="23"/>
    <cellStyle name="Euro 5 2" xfId="24"/>
    <cellStyle name="Euro 6" xfId="25"/>
    <cellStyle name="Euro 7" xfId="26"/>
    <cellStyle name="Hipervínculo" xfId="7" builtinId="8"/>
    <cellStyle name="Hipervínculo 2" xfId="49"/>
    <cellStyle name="Hipervínculo 2 2" xfId="52"/>
    <cellStyle name="Millares" xfId="45" builtinId="3"/>
    <cellStyle name="Millares [0]" xfId="54" builtinId="6"/>
    <cellStyle name="Normal" xfId="0" builtinId="0"/>
    <cellStyle name="Normal 10" xfId="47"/>
    <cellStyle name="Normal 11 2 2" xfId="51"/>
    <cellStyle name="Normal 2" xfId="27"/>
    <cellStyle name="Normal 2 2" xfId="8"/>
    <cellStyle name="Normal 2 2 2" xfId="29"/>
    <cellStyle name="Normal 2 2 2 2" xfId="30"/>
    <cellStyle name="Normal 2 2 2 3" xfId="46"/>
    <cellStyle name="Normal 2 2 3" xfId="31"/>
    <cellStyle name="Normal 2 2_Filtros" xfId="28"/>
    <cellStyle name="Normal 2 3" xfId="32"/>
    <cellStyle name="Normal 2 4" xfId="33"/>
    <cellStyle name="Normal 2 4 2" xfId="50"/>
    <cellStyle name="Normal 3" xfId="9"/>
    <cellStyle name="Normal 3 2" xfId="35"/>
    <cellStyle name="Normal 3 2 2" xfId="48"/>
    <cellStyle name="Normal 3 2 3" xfId="53"/>
    <cellStyle name="Normal 3 3" xfId="36"/>
    <cellStyle name="Normal 3 4" xfId="55"/>
    <cellStyle name="Normal 3_Filtros" xfId="34"/>
    <cellStyle name="Normal 4" xfId="37"/>
    <cellStyle name="Normal 4 2" xfId="38"/>
    <cellStyle name="Normal 4 3" xfId="39"/>
    <cellStyle name="Normal 5" xfId="40"/>
    <cellStyle name="Normal 6" xfId="41"/>
    <cellStyle name="Normal 7" xfId="42"/>
    <cellStyle name="Normal 8" xfId="43"/>
    <cellStyle name="Normal 9" xfId="44"/>
  </cellStyles>
  <dxfs count="1">
    <dxf>
      <fill>
        <patternFill>
          <bgColor theme="9" tint="0.39994506668294322"/>
        </patternFill>
      </fill>
    </dxf>
  </dxfs>
  <tableStyles count="1" defaultTableStyle="TableStyleMedium9" defaultPivotStyle="PivotStyleLight16">
    <tableStyle name="Invisible" pivot="0" table="0" count="0"/>
  </tableStyles>
  <colors>
    <mruColors>
      <color rgb="FFFF21FF"/>
      <color rgb="FFFF2F83"/>
      <color rgb="FFFF33CC"/>
      <color rgb="FFD5FFFF"/>
      <color rgb="FFC5FFFF"/>
      <color rgb="FFFF57D3"/>
      <color rgb="FFFF00FF"/>
      <color rgb="FF61E1FF"/>
      <color rgb="FFF8F200"/>
      <color rgb="FF00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haredStrings" Target="sharedString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_rels/activeX10.xml.rels><?xml version="1.0" encoding="UTF-8" standalone="yes"?>
<Relationships xmlns="http://schemas.openxmlformats.org/package/2006/relationships"><Relationship Id="rId1" Type="http://schemas.microsoft.com/office/2006/relationships/activeXControlBinary" Target="activeX10.bin"/></Relationships>
</file>

<file path=xl/activeX/_rels/activeX11.xml.rels><?xml version="1.0" encoding="UTF-8" standalone="yes"?>
<Relationships xmlns="http://schemas.openxmlformats.org/package/2006/relationships"><Relationship Id="rId1" Type="http://schemas.microsoft.com/office/2006/relationships/activeXControlBinary" Target="activeX11.bin"/></Relationships>
</file>

<file path=xl/activeX/_rels/activeX12.xml.rels><?xml version="1.0" encoding="UTF-8" standalone="yes"?>
<Relationships xmlns="http://schemas.openxmlformats.org/package/2006/relationships"><Relationship Id="rId1" Type="http://schemas.microsoft.com/office/2006/relationships/activeXControlBinary" Target="activeX12.bin"/></Relationships>
</file>

<file path=xl/activeX/_rels/activeX13.xml.rels><?xml version="1.0" encoding="UTF-8" standalone="yes"?>
<Relationships xmlns="http://schemas.openxmlformats.org/package/2006/relationships"><Relationship Id="rId1" Type="http://schemas.microsoft.com/office/2006/relationships/activeXControlBinary" Target="activeX13.bin"/></Relationships>
</file>

<file path=xl/activeX/_rels/activeX14.xml.rels><?xml version="1.0" encoding="UTF-8" standalone="yes"?>
<Relationships xmlns="http://schemas.openxmlformats.org/package/2006/relationships"><Relationship Id="rId1" Type="http://schemas.microsoft.com/office/2006/relationships/activeXControlBinary" Target="activeX14.bin"/></Relationships>
</file>

<file path=xl/activeX/_rels/activeX15.xml.rels><?xml version="1.0" encoding="UTF-8" standalone="yes"?>
<Relationships xmlns="http://schemas.openxmlformats.org/package/2006/relationships"><Relationship Id="rId1" Type="http://schemas.microsoft.com/office/2006/relationships/activeXControlBinary" Target="activeX15.bin"/></Relationships>
</file>

<file path=xl/activeX/_rels/activeX16.xml.rels><?xml version="1.0" encoding="UTF-8" standalone="yes"?>
<Relationships xmlns="http://schemas.openxmlformats.org/package/2006/relationships"><Relationship Id="rId1" Type="http://schemas.microsoft.com/office/2006/relationships/activeXControlBinary" Target="activeX16.bin"/></Relationships>
</file>

<file path=xl/activeX/_rels/activeX17.xml.rels><?xml version="1.0" encoding="UTF-8" standalone="yes"?>
<Relationships xmlns="http://schemas.openxmlformats.org/package/2006/relationships"><Relationship Id="rId1" Type="http://schemas.microsoft.com/office/2006/relationships/activeXControlBinary" Target="activeX17.bin"/></Relationships>
</file>

<file path=xl/activeX/_rels/activeX18.xml.rels><?xml version="1.0" encoding="UTF-8" standalone="yes"?>
<Relationships xmlns="http://schemas.openxmlformats.org/package/2006/relationships"><Relationship Id="rId1" Type="http://schemas.microsoft.com/office/2006/relationships/activeXControlBinary" Target="activeX18.bin"/></Relationships>
</file>

<file path=xl/activeX/_rels/activeX19.xml.rels><?xml version="1.0" encoding="UTF-8" standalone="yes"?>
<Relationships xmlns="http://schemas.openxmlformats.org/package/2006/relationships"><Relationship Id="rId1" Type="http://schemas.microsoft.com/office/2006/relationships/activeXControlBinary" Target="activeX19.bin"/></Relationships>
</file>

<file path=xl/activeX/_rels/activeX20.xml.rels><?xml version="1.0" encoding="UTF-8" standalone="yes"?>
<Relationships xmlns="http://schemas.openxmlformats.org/package/2006/relationships"><Relationship Id="rId1" Type="http://schemas.microsoft.com/office/2006/relationships/activeXControlBinary" Target="activeX20.bin"/></Relationships>
</file>

<file path=xl/activeX/_rels/activeX21.xml.rels><?xml version="1.0" encoding="UTF-8" standalone="yes"?>
<Relationships xmlns="http://schemas.openxmlformats.org/package/2006/relationships"><Relationship Id="rId1" Type="http://schemas.microsoft.com/office/2006/relationships/activeXControlBinary" Target="activeX21.bin"/></Relationships>
</file>

<file path=xl/activeX/activeX1.xml><?xml version="1.0" encoding="utf-8"?>
<ax:ocx xmlns:ax="http://schemas.microsoft.com/office/2006/activeX" xmlns:r="http://schemas.openxmlformats.org/officeDocument/2006/relationships" ax:classid="{8BD21D10-EC42-11CE-9E0D-00AA006002F3}" ax:persistence="persistStreamInit" r:id="rId1"/>
</file>

<file path=xl/activeX/activeX2.xml><?xml version="1.0" encoding="utf-8"?>
<ax:ocx xmlns:ax="http://schemas.microsoft.com/office/2006/activeX" xmlns:r="http://schemas.openxmlformats.org/officeDocument/2006/relationships" ax:classid="{8BD21D10-EC42-11CE-9E0D-00AA006002F3}" ax:persistence="persistStreamInit" r:id="rId1"/>
</file>

<file path=xl/activeX/activeX3.xml><?xml version="1.0" encoding="utf-8"?>
<ax:ocx xmlns:ax="http://schemas.microsoft.com/office/2006/activeX" xmlns:r="http://schemas.openxmlformats.org/officeDocument/2006/relationships" ax:classid="{8BD21D10-EC42-11CE-9E0D-00AA006002F3}" ax:persistence="persistStreamInit" r:id="rId1"/>
</file>

<file path=xl/activeX/activeX4.xml><?xml version="1.0" encoding="utf-8"?>
<ax:ocx xmlns:ax="http://schemas.microsoft.com/office/2006/activeX" xmlns:r="http://schemas.openxmlformats.org/officeDocument/2006/relationships" ax:classid="{8BD21D10-EC42-11CE-9E0D-00AA006002F3}" ax:persistence="persistStreamInit" r:id="rId1"/>
</file>

<file path=xl/activeX/activeX5.xml><?xml version="1.0" encoding="utf-8"?>
<ax:ocx xmlns:ax="http://schemas.microsoft.com/office/2006/activeX" xmlns:r="http://schemas.openxmlformats.org/officeDocument/2006/relationships" ax:classid="{8BD21D10-EC42-11CE-9E0D-00AA006002F3}" ax:persistence="persistStreamInit" r:id="rId1"/>
</file>

<file path=xl/activeX/activeX6.xml><?xml version="1.0" encoding="utf-8"?>
<ax:ocx xmlns:ax="http://schemas.microsoft.com/office/2006/activeX" xmlns:r="http://schemas.openxmlformats.org/officeDocument/2006/relationships" ax:classid="{8BD21D10-EC42-11CE-9E0D-00AA006002F3}" ax:persistence="persistStreamInit" r:id="rId1"/>
</file>

<file path=xl/activeX/activeX7.xml><?xml version="1.0" encoding="utf-8"?>
<ax:ocx xmlns:ax="http://schemas.microsoft.com/office/2006/activeX" xmlns:r="http://schemas.openxmlformats.org/officeDocument/2006/relationships" ax:classid="{8BD21D10-EC42-11CE-9E0D-00AA006002F3}" ax:persistence="persistStreamInit" r:id="rId1"/>
</file>

<file path=xl/activeX/activeX8.xml><?xml version="1.0" encoding="utf-8"?>
<ax:ocx xmlns:ax="http://schemas.microsoft.com/office/2006/activeX" xmlns:r="http://schemas.openxmlformats.org/officeDocument/2006/relationships" ax:classid="{8BD21D10-EC42-11CE-9E0D-00AA006002F3}" ax:persistence="persistStreamInit" r:id="rId1"/>
</file>

<file path=xl/activeX/activeX9.xml><?xml version="1.0" encoding="utf-8"?>
<ax:ocx xmlns:ax="http://schemas.microsoft.com/office/2006/activeX" xmlns:r="http://schemas.openxmlformats.org/officeDocument/2006/relationships" ax:classid="{8BD21D10-EC42-11CE-9E0D-00AA006002F3}" ax:persistence="persistStreamInit" r:id="rId1"/>
</file>

<file path=xl/activeX/activeX10.xml><?xml version="1.0" encoding="utf-8"?>
<ax:ocx xmlns:ax="http://schemas.microsoft.com/office/2006/activeX" xmlns:r="http://schemas.openxmlformats.org/officeDocument/2006/relationships" ax:classid="{8BD21D10-EC42-11CE-9E0D-00AA006002F3}" ax:persistence="persistStreamInit" r:id="rId1"/>
</file>

<file path=xl/activeX/activeX11.xml><?xml version="1.0" encoding="utf-8"?>
<ax:ocx xmlns:ax="http://schemas.microsoft.com/office/2006/activeX" xmlns:r="http://schemas.openxmlformats.org/officeDocument/2006/relationships" ax:classid="{8BD21D10-EC42-11CE-9E0D-00AA006002F3}" ax:persistence="persistStreamInit" r:id="rId1"/>
</file>

<file path=xl/activeX/activeX12.xml><?xml version="1.0" encoding="utf-8"?>
<ax:ocx xmlns:ax="http://schemas.microsoft.com/office/2006/activeX" xmlns:r="http://schemas.openxmlformats.org/officeDocument/2006/relationships" ax:classid="{8BD21D10-EC42-11CE-9E0D-00AA006002F3}" ax:persistence="persistStreamInit" r:id="rId1"/>
</file>

<file path=xl/activeX/activeX13.xml><?xml version="1.0" encoding="utf-8"?>
<ax:ocx xmlns:ax="http://schemas.microsoft.com/office/2006/activeX" xmlns:r="http://schemas.openxmlformats.org/officeDocument/2006/relationships" ax:classid="{8BD21D10-EC42-11CE-9E0D-00AA006002F3}" ax:persistence="persistStreamInit" r:id="rId1"/>
</file>

<file path=xl/activeX/activeX14.xml><?xml version="1.0" encoding="utf-8"?>
<ax:ocx xmlns:ax="http://schemas.microsoft.com/office/2006/activeX" xmlns:r="http://schemas.openxmlformats.org/officeDocument/2006/relationships" ax:classid="{8BD21D10-EC42-11CE-9E0D-00AA006002F3}" ax:persistence="persistStreamInit" r:id="rId1"/>
</file>

<file path=xl/activeX/activeX15.xml><?xml version="1.0" encoding="utf-8"?>
<ax:ocx xmlns:ax="http://schemas.microsoft.com/office/2006/activeX" xmlns:r="http://schemas.openxmlformats.org/officeDocument/2006/relationships" ax:classid="{8BD21D10-EC42-11CE-9E0D-00AA006002F3}" ax:persistence="persistStreamInit" r:id="rId1"/>
</file>

<file path=xl/activeX/activeX16.xml><?xml version="1.0" encoding="utf-8"?>
<ax:ocx xmlns:ax="http://schemas.microsoft.com/office/2006/activeX" xmlns:r="http://schemas.openxmlformats.org/officeDocument/2006/relationships" ax:classid="{8BD21D10-EC42-11CE-9E0D-00AA006002F3}" ax:persistence="persistStreamInit" r:id="rId1"/>
</file>

<file path=xl/activeX/activeX17.xml><?xml version="1.0" encoding="utf-8"?>
<ax:ocx xmlns:ax="http://schemas.microsoft.com/office/2006/activeX" xmlns:r="http://schemas.openxmlformats.org/officeDocument/2006/relationships" ax:classid="{8BD21D10-EC42-11CE-9E0D-00AA006002F3}" ax:persistence="persistStreamInit" r:id="rId1"/>
</file>

<file path=xl/activeX/activeX18.xml><?xml version="1.0" encoding="utf-8"?>
<ax:ocx xmlns:ax="http://schemas.microsoft.com/office/2006/activeX" xmlns:r="http://schemas.openxmlformats.org/officeDocument/2006/relationships" ax:classid="{978C9E23-D4B0-11CE-BF2D-00AA003F40D0}" ax:persistence="persistStreamInit" r:id="rId1"/>
</file>

<file path=xl/activeX/activeX19.xml><?xml version="1.0" encoding="utf-8"?>
<ax:ocx xmlns:ax="http://schemas.microsoft.com/office/2006/activeX" xmlns:r="http://schemas.openxmlformats.org/officeDocument/2006/relationships" ax:classid="{978C9E23-D4B0-11CE-BF2D-00AA003F40D0}" ax:persistence="persistStreamInit" r:id="rId1"/>
</file>

<file path=xl/activeX/activeX20.xml><?xml version="1.0" encoding="utf-8"?>
<ax:ocx xmlns:ax="http://schemas.microsoft.com/office/2006/activeX" xmlns:r="http://schemas.openxmlformats.org/officeDocument/2006/relationships" ax:classid="{8BD21D10-EC42-11CE-9E0D-00AA006002F3}" ax:persistence="persistStreamInit" r:id="rId1"/>
</file>

<file path=xl/activeX/activeX21.xml><?xml version="1.0" encoding="utf-8"?>
<ax:ocx xmlns:ax="http://schemas.microsoft.com/office/2006/activeX" xmlns:r="http://schemas.openxmlformats.org/officeDocument/2006/relationships" ax:classid="{8BD21D10-EC42-11CE-9E0D-00AA006002F3}" ax:persistence="persistStreamInit" r:id="rId1"/>
</file>

<file path=xl/drawings/_rels/drawing1.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1.png"/><Relationship Id="rId1" Type="http://schemas.openxmlformats.org/officeDocument/2006/relationships/hyperlink" Target="#'LISTA H'!A2"/></Relationships>
</file>

<file path=xl/drawings/_rels/drawing2.xml.rels><?xml version="1.0" encoding="UTF-8" standalone="yes"?>
<Relationships xmlns="http://schemas.openxmlformats.org/package/2006/relationships"><Relationship Id="rId8" Type="http://schemas.openxmlformats.org/officeDocument/2006/relationships/hyperlink" Target="#'F1003'!B11"/><Relationship Id="rId13" Type="http://schemas.openxmlformats.org/officeDocument/2006/relationships/hyperlink" Target="#'F1008'!B11"/><Relationship Id="rId18" Type="http://schemas.openxmlformats.org/officeDocument/2006/relationships/hyperlink" Target="#'F1056'!B11"/><Relationship Id="rId26" Type="http://schemas.openxmlformats.org/officeDocument/2006/relationships/hyperlink" Target="#Tablas!A1"/><Relationship Id="rId3" Type="http://schemas.openxmlformats.org/officeDocument/2006/relationships/hyperlink" Target="#'LISTA H'!C3"/><Relationship Id="rId21" Type="http://schemas.openxmlformats.org/officeDocument/2006/relationships/hyperlink" Target="#'F2276'!B11"/><Relationship Id="rId7" Type="http://schemas.microsoft.com/office/2007/relationships/hdphoto" Target="../media/hdphoto2.wdp"/><Relationship Id="rId12" Type="http://schemas.openxmlformats.org/officeDocument/2006/relationships/hyperlink" Target="#'F1007'!B11"/><Relationship Id="rId17" Type="http://schemas.openxmlformats.org/officeDocument/2006/relationships/hyperlink" Target="#'F1012'!B11"/><Relationship Id="rId25" Type="http://schemas.openxmlformats.org/officeDocument/2006/relationships/hyperlink" Target="#Formatos!A1"/><Relationship Id="rId2" Type="http://schemas.openxmlformats.org/officeDocument/2006/relationships/image" Target="../media/image2.png"/><Relationship Id="rId16" Type="http://schemas.openxmlformats.org/officeDocument/2006/relationships/hyperlink" Target="#'F1011'!B11"/><Relationship Id="rId20" Type="http://schemas.openxmlformats.org/officeDocument/2006/relationships/hyperlink" Target="#'F2275'!B11"/><Relationship Id="rId29" Type="http://schemas.openxmlformats.org/officeDocument/2006/relationships/hyperlink" Target="#'Mcipio-Depto-Pais'!A1"/><Relationship Id="rId1" Type="http://schemas.openxmlformats.org/officeDocument/2006/relationships/hyperlink" Target="#'PLAZOS EXOGENA'!I2"/><Relationship Id="rId6" Type="http://schemas.openxmlformats.org/officeDocument/2006/relationships/image" Target="../media/image4.png"/><Relationship Id="rId11" Type="http://schemas.openxmlformats.org/officeDocument/2006/relationships/hyperlink" Target="#'F1006'!B11"/><Relationship Id="rId24" Type="http://schemas.openxmlformats.org/officeDocument/2006/relationships/hyperlink" Target="#'Tipo Dto.'!A1"/><Relationship Id="rId5" Type="http://schemas.openxmlformats.org/officeDocument/2006/relationships/hyperlink" Target="#'F1001'!B11"/><Relationship Id="rId15" Type="http://schemas.openxmlformats.org/officeDocument/2006/relationships/hyperlink" Target="#'F1010'!B11"/><Relationship Id="rId23" Type="http://schemas.openxmlformats.org/officeDocument/2006/relationships/hyperlink" Target="#'F5253'!B11"/><Relationship Id="rId28" Type="http://schemas.openxmlformats.org/officeDocument/2006/relationships/hyperlink" Target="#'Act. Econom.'!A1"/><Relationship Id="rId10" Type="http://schemas.openxmlformats.org/officeDocument/2006/relationships/hyperlink" Target="#'F1005'!B11"/><Relationship Id="rId19" Type="http://schemas.openxmlformats.org/officeDocument/2006/relationships/hyperlink" Target="#'F1647'!B11"/><Relationship Id="rId31" Type="http://schemas.openxmlformats.org/officeDocument/2006/relationships/hyperlink" Target="#PUC_EX&#211;GENA!A1"/><Relationship Id="rId4" Type="http://schemas.openxmlformats.org/officeDocument/2006/relationships/image" Target="../media/image3.png"/><Relationship Id="rId9" Type="http://schemas.openxmlformats.org/officeDocument/2006/relationships/hyperlink" Target="#'F1004'!B11"/><Relationship Id="rId14" Type="http://schemas.openxmlformats.org/officeDocument/2006/relationships/hyperlink" Target="#'F1009'!B11"/><Relationship Id="rId22" Type="http://schemas.openxmlformats.org/officeDocument/2006/relationships/hyperlink" Target="#'F2278'!B11"/><Relationship Id="rId27" Type="http://schemas.openxmlformats.org/officeDocument/2006/relationships/hyperlink" Target="#CONCEPTOS!A1"/><Relationship Id="rId30" Type="http://schemas.openxmlformats.org/officeDocument/2006/relationships/hyperlink" Target="#'PLAZOS EXOGENA'!B1"/></Relationships>
</file>

<file path=xl/drawings/_rels/drawing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Lista y Control Envio'!C6"/><Relationship Id="rId1" Type="http://schemas.openxmlformats.org/officeDocument/2006/relationships/image" Target="../media/image6.jpg"/><Relationship Id="rId5" Type="http://schemas.openxmlformats.org/officeDocument/2006/relationships/image" Target="../media/image2.png"/><Relationship Id="rId4" Type="http://schemas.openxmlformats.org/officeDocument/2006/relationships/hyperlink" Target="#'F1001'!B15"/></Relationships>
</file>

<file path=xl/drawings/_rels/drawing4.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Lista y Control Envio'!C7"/><Relationship Id="rId1" Type="http://schemas.openxmlformats.org/officeDocument/2006/relationships/image" Target="../media/image6.jpg"/><Relationship Id="rId5" Type="http://schemas.openxmlformats.org/officeDocument/2006/relationships/image" Target="../media/image2.png"/><Relationship Id="rId4" Type="http://schemas.openxmlformats.org/officeDocument/2006/relationships/hyperlink" Target="#'F1003'!B15"/></Relationships>
</file>

<file path=xl/drawings/_rels/drawing5.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Lista y Control Envio'!C8"/><Relationship Id="rId1" Type="http://schemas.openxmlformats.org/officeDocument/2006/relationships/image" Target="../media/image6.jpg"/><Relationship Id="rId5" Type="http://schemas.openxmlformats.org/officeDocument/2006/relationships/image" Target="../media/image2.png"/><Relationship Id="rId4" Type="http://schemas.openxmlformats.org/officeDocument/2006/relationships/hyperlink" Target="#'F1004'!B15"/></Relationships>
</file>

<file path=xl/drawings/_rels/drawing6.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LISTA H'!A1"/><Relationship Id="rId1" Type="http://schemas.openxmlformats.org/officeDocument/2006/relationships/image" Target="../media/image6.jpg"/><Relationship Id="rId6" Type="http://schemas.openxmlformats.org/officeDocument/2006/relationships/image" Target="../media/image2.png"/><Relationship Id="rId5" Type="http://schemas.openxmlformats.org/officeDocument/2006/relationships/hyperlink" Target="#'F1005'!B15"/><Relationship Id="rId4" Type="http://schemas.openxmlformats.org/officeDocument/2006/relationships/hyperlink" Target="#'Lista y Control Envio'!C9"/></Relationships>
</file>

<file path=xl/drawings/_rels/drawing7.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LISTA H'!A1"/><Relationship Id="rId1" Type="http://schemas.openxmlformats.org/officeDocument/2006/relationships/image" Target="../media/image6.jpg"/><Relationship Id="rId6" Type="http://schemas.openxmlformats.org/officeDocument/2006/relationships/image" Target="../media/image2.png"/><Relationship Id="rId5" Type="http://schemas.openxmlformats.org/officeDocument/2006/relationships/hyperlink" Target="#'F1006'!B15"/><Relationship Id="rId4" Type="http://schemas.openxmlformats.org/officeDocument/2006/relationships/hyperlink" Target="#'Lista y Control Envio'!C10"/></Relationships>
</file>

<file path=xl/drawings/_rels/drawing8.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Lista y Control Envio'!C11"/><Relationship Id="rId1" Type="http://schemas.openxmlformats.org/officeDocument/2006/relationships/image" Target="../media/image6.jpg"/><Relationship Id="rId5" Type="http://schemas.openxmlformats.org/officeDocument/2006/relationships/image" Target="../media/image2.png"/><Relationship Id="rId4" Type="http://schemas.openxmlformats.org/officeDocument/2006/relationships/hyperlink" Target="#'F1007'!B15"/></Relationships>
</file>

<file path=xl/drawings/_rels/drawing9.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Lista y Control Envio'!C12"/><Relationship Id="rId1" Type="http://schemas.openxmlformats.org/officeDocument/2006/relationships/image" Target="../media/image6.jpg"/><Relationship Id="rId5" Type="http://schemas.openxmlformats.org/officeDocument/2006/relationships/image" Target="../media/image2.png"/><Relationship Id="rId4" Type="http://schemas.openxmlformats.org/officeDocument/2006/relationships/hyperlink" Target="#'F1008'!B15"/></Relationships>
</file>

<file path=xl/drawings/_rels/drawing10.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Lista y Control Envio'!C13"/><Relationship Id="rId1" Type="http://schemas.openxmlformats.org/officeDocument/2006/relationships/image" Target="../media/image6.jpg"/><Relationship Id="rId5" Type="http://schemas.openxmlformats.org/officeDocument/2006/relationships/image" Target="../media/image2.png"/><Relationship Id="rId4" Type="http://schemas.openxmlformats.org/officeDocument/2006/relationships/hyperlink" Target="#'F1009'!B15"/></Relationships>
</file>

<file path=xl/drawings/_rels/drawing1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Lista y Control Envio'!C14"/><Relationship Id="rId1" Type="http://schemas.openxmlformats.org/officeDocument/2006/relationships/image" Target="../media/image6.jpg"/><Relationship Id="rId5" Type="http://schemas.openxmlformats.org/officeDocument/2006/relationships/image" Target="../media/image2.png"/><Relationship Id="rId4" Type="http://schemas.openxmlformats.org/officeDocument/2006/relationships/hyperlink" Target="#'F1010'!B15"/></Relationships>
</file>

<file path=xl/drawings/_rels/drawing1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Lista y Control Envio'!C15"/><Relationship Id="rId1" Type="http://schemas.openxmlformats.org/officeDocument/2006/relationships/image" Target="../media/image6.jpg"/><Relationship Id="rId5" Type="http://schemas.openxmlformats.org/officeDocument/2006/relationships/image" Target="../media/image2.png"/><Relationship Id="rId4" Type="http://schemas.openxmlformats.org/officeDocument/2006/relationships/hyperlink" Target="#'F1011'!B15"/></Relationships>
</file>

<file path=xl/drawings/_rels/drawing1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Lista y Control Envio'!C16"/><Relationship Id="rId1" Type="http://schemas.openxmlformats.org/officeDocument/2006/relationships/image" Target="../media/image6.jpg"/><Relationship Id="rId5" Type="http://schemas.openxmlformats.org/officeDocument/2006/relationships/image" Target="../media/image2.png"/><Relationship Id="rId4" Type="http://schemas.openxmlformats.org/officeDocument/2006/relationships/hyperlink" Target="#'F1012'!B15"/></Relationships>
</file>

<file path=xl/drawings/_rels/drawing14.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Lista y Control Envio'!C17"/><Relationship Id="rId1" Type="http://schemas.openxmlformats.org/officeDocument/2006/relationships/image" Target="../media/image6.jpg"/><Relationship Id="rId5" Type="http://schemas.openxmlformats.org/officeDocument/2006/relationships/image" Target="../media/image2.png"/><Relationship Id="rId4" Type="http://schemas.openxmlformats.org/officeDocument/2006/relationships/hyperlink" Target="#'F1056'!B15"/></Relationships>
</file>

<file path=xl/drawings/_rels/drawing15.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Lista y Control Envio'!C18"/><Relationship Id="rId1" Type="http://schemas.openxmlformats.org/officeDocument/2006/relationships/image" Target="../media/image6.jpg"/><Relationship Id="rId5" Type="http://schemas.openxmlformats.org/officeDocument/2006/relationships/image" Target="../media/image2.png"/><Relationship Id="rId4" Type="http://schemas.openxmlformats.org/officeDocument/2006/relationships/hyperlink" Target="#'F1647'!B15"/></Relationships>
</file>

<file path=xl/drawings/_rels/drawing16.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Lista y Control Envio'!C19"/><Relationship Id="rId1" Type="http://schemas.openxmlformats.org/officeDocument/2006/relationships/image" Target="../media/image6.jpg"/><Relationship Id="rId5" Type="http://schemas.openxmlformats.org/officeDocument/2006/relationships/image" Target="../media/image2.png"/><Relationship Id="rId4" Type="http://schemas.openxmlformats.org/officeDocument/2006/relationships/hyperlink" Target="#'F2275'!B15"/></Relationships>
</file>

<file path=xl/drawings/_rels/drawing17.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Lista y Control Envio'!C20"/><Relationship Id="rId1" Type="http://schemas.openxmlformats.org/officeDocument/2006/relationships/image" Target="../media/image6.jpg"/><Relationship Id="rId5" Type="http://schemas.openxmlformats.org/officeDocument/2006/relationships/image" Target="../media/image2.png"/><Relationship Id="rId4" Type="http://schemas.openxmlformats.org/officeDocument/2006/relationships/hyperlink" Target="#'F2276'!B15"/></Relationships>
</file>

<file path=xl/drawings/_rels/drawing18.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Lista y Control Envio'!C21"/><Relationship Id="rId1" Type="http://schemas.openxmlformats.org/officeDocument/2006/relationships/image" Target="../media/image6.jpg"/><Relationship Id="rId5" Type="http://schemas.openxmlformats.org/officeDocument/2006/relationships/image" Target="../media/image2.png"/><Relationship Id="rId4" Type="http://schemas.openxmlformats.org/officeDocument/2006/relationships/hyperlink" Target="#'F2278'!B15"/></Relationships>
</file>

<file path=xl/drawings/_rels/drawing19.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hyperlink" Target="#'Lista y Control Envio'!C22"/><Relationship Id="rId1" Type="http://schemas.openxmlformats.org/officeDocument/2006/relationships/image" Target="../media/image6.jpg"/><Relationship Id="rId5" Type="http://schemas.openxmlformats.org/officeDocument/2006/relationships/image" Target="../media/image2.png"/><Relationship Id="rId4" Type="http://schemas.openxmlformats.org/officeDocument/2006/relationships/hyperlink" Target="#'F5253'!B15"/></Relationships>
</file>

<file path=xl/drawings/_rels/drawing20.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hyperlink" Target="#'Lista y Control Envio'!C23"/></Relationships>
</file>

<file path=xl/drawings/_rels/drawing21.xml.rels><?xml version="1.0" encoding="UTF-8" standalone="yes"?>
<Relationships xmlns="http://schemas.openxmlformats.org/package/2006/relationships"><Relationship Id="rId3" Type="http://schemas.openxmlformats.org/officeDocument/2006/relationships/hyperlink" Target="#Formatos!A1"/><Relationship Id="rId2" Type="http://schemas.openxmlformats.org/officeDocument/2006/relationships/image" Target="../media/image3.png"/><Relationship Id="rId1" Type="http://schemas.openxmlformats.org/officeDocument/2006/relationships/hyperlink" Target="#'Lista y Control Envio'!C24"/><Relationship Id="rId4" Type="http://schemas.openxmlformats.org/officeDocument/2006/relationships/image" Target="../media/image2.png"/></Relationships>
</file>

<file path=xl/drawings/_rels/drawing22.xml.rels><?xml version="1.0" encoding="UTF-8" standalone="yes"?>
<Relationships xmlns="http://schemas.openxmlformats.org/package/2006/relationships"><Relationship Id="rId3" Type="http://schemas.openxmlformats.org/officeDocument/2006/relationships/hyperlink" Target="#Tablas!A2"/><Relationship Id="rId2" Type="http://schemas.openxmlformats.org/officeDocument/2006/relationships/image" Target="../media/image3.png"/><Relationship Id="rId1" Type="http://schemas.openxmlformats.org/officeDocument/2006/relationships/hyperlink" Target="#'Lista y Control Envio'!C25"/><Relationship Id="rId4" Type="http://schemas.openxmlformats.org/officeDocument/2006/relationships/image" Target="../media/image2.png"/></Relationships>
</file>

<file path=xl/drawings/_rels/drawing23.xml.rels><?xml version="1.0" encoding="UTF-8" standalone="yes"?>
<Relationships xmlns="http://schemas.openxmlformats.org/package/2006/relationships"><Relationship Id="rId3" Type="http://schemas.openxmlformats.org/officeDocument/2006/relationships/hyperlink" Target="#'PLAZOS EXOGENA'!B3"/><Relationship Id="rId2" Type="http://schemas.openxmlformats.org/officeDocument/2006/relationships/image" Target="../media/image3.png"/><Relationship Id="rId1" Type="http://schemas.openxmlformats.org/officeDocument/2006/relationships/hyperlink" Target="#'Lista y Control Envio'!C26"/><Relationship Id="rId4" Type="http://schemas.openxmlformats.org/officeDocument/2006/relationships/image" Target="../media/image2.png"/></Relationships>
</file>

<file path=xl/drawings/_rels/drawing24.xml.rels><?xml version="1.0" encoding="UTF-8" standalone="yes"?>
<Relationships xmlns="http://schemas.openxmlformats.org/package/2006/relationships"><Relationship Id="rId3" Type="http://schemas.openxmlformats.org/officeDocument/2006/relationships/hyperlink" Target="#'Act. Econom.'!A2"/><Relationship Id="rId2" Type="http://schemas.openxmlformats.org/officeDocument/2006/relationships/image" Target="../media/image3.png"/><Relationship Id="rId1" Type="http://schemas.openxmlformats.org/officeDocument/2006/relationships/hyperlink" Target="#'Lista y Control Envio'!C27"/><Relationship Id="rId4" Type="http://schemas.openxmlformats.org/officeDocument/2006/relationships/image" Target="../media/image2.png"/></Relationships>
</file>

<file path=xl/drawings/_rels/drawing25.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hyperlink" Target="#'Lista y Control Envio'!C28"/></Relationships>
</file>

<file path=xl/drawings/_rels/drawing26.xml.rels><?xml version="1.0" encoding="UTF-8" standalone="yes"?>
<Relationships xmlns="http://schemas.openxmlformats.org/package/2006/relationships"><Relationship Id="rId3" Type="http://schemas.openxmlformats.org/officeDocument/2006/relationships/hyperlink" Target="#'Lista y Control Envio'!C29"/><Relationship Id="rId2" Type="http://schemas.openxmlformats.org/officeDocument/2006/relationships/hyperlink" Target="#'PLAZOS EXOGENA'!F19"/><Relationship Id="rId1" Type="http://schemas.openxmlformats.org/officeDocument/2006/relationships/hyperlink" Target="#'PLAZOS EXOGENA'!F3"/><Relationship Id="rId6" Type="http://schemas.openxmlformats.org/officeDocument/2006/relationships/image" Target="../media/image2.png"/><Relationship Id="rId5" Type="http://schemas.openxmlformats.org/officeDocument/2006/relationships/hyperlink" Target="#'Lista y Control Envio'!I1"/><Relationship Id="rId4" Type="http://schemas.openxmlformats.org/officeDocument/2006/relationships/image" Target="../media/image3.png"/></Relationships>
</file>

<file path=xl/drawings/_rels/drawing27.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hyperlink" Target="#'Lista y Control Envio'!C30"/></Relationships>
</file>

<file path=xl/drawings/_rels/vmlDrawing3.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7.emf"/></Relationships>
</file>

<file path=xl/drawings/_rels/vmlDrawing5.vml.rels><?xml version="1.0" encoding="UTF-8" standalone="yes"?>
<Relationships xmlns="http://schemas.openxmlformats.org/package/2006/relationships"><Relationship Id="rId1" Type="http://schemas.openxmlformats.org/officeDocument/2006/relationships/image" Target="../media/image8.emf"/></Relationships>
</file>

<file path=xl/drawings/_rels/vmlDrawing6.vml.rels><?xml version="1.0" encoding="UTF-8" standalone="yes"?>
<Relationships xmlns="http://schemas.openxmlformats.org/package/2006/relationships"><Relationship Id="rId1" Type="http://schemas.openxmlformats.org/officeDocument/2006/relationships/image" Target="../media/image9.emf"/></Relationships>
</file>

<file path=xl/drawings/_rels/vmlDrawing7.vml.rels><?xml version="1.0" encoding="UTF-8" standalone="yes"?>
<Relationships xmlns="http://schemas.openxmlformats.org/package/2006/relationships"><Relationship Id="rId1" Type="http://schemas.openxmlformats.org/officeDocument/2006/relationships/image" Target="../media/image10.emf"/></Relationships>
</file>

<file path=xl/drawings/_rels/vmlDrawing8.vml.rels><?xml version="1.0" encoding="UTF-8" standalone="yes"?>
<Relationships xmlns="http://schemas.openxmlformats.org/package/2006/relationships"><Relationship Id="rId1" Type="http://schemas.openxmlformats.org/officeDocument/2006/relationships/image" Target="../media/image11.emf"/></Relationships>
</file>

<file path=xl/drawings/_rels/vmlDrawing9.vml.rels><?xml version="1.0" encoding="UTF-8" standalone="yes"?>
<Relationships xmlns="http://schemas.openxmlformats.org/package/2006/relationships"><Relationship Id="rId1" Type="http://schemas.openxmlformats.org/officeDocument/2006/relationships/image" Target="../media/image12.emf"/></Relationships>
</file>

<file path=xl/drawings/_rels/vmlDrawing10.vml.rels><?xml version="1.0" encoding="UTF-8" standalone="yes"?>
<Relationships xmlns="http://schemas.openxmlformats.org/package/2006/relationships"><Relationship Id="rId1" Type="http://schemas.openxmlformats.org/officeDocument/2006/relationships/image" Target="../media/image13.emf"/></Relationships>
</file>

<file path=xl/drawings/_rels/vmlDrawing11.vml.rels><?xml version="1.0" encoding="UTF-8" standalone="yes"?>
<Relationships xmlns="http://schemas.openxmlformats.org/package/2006/relationships"><Relationship Id="rId1" Type="http://schemas.openxmlformats.org/officeDocument/2006/relationships/image" Target="../media/image14.emf"/></Relationships>
</file>

<file path=xl/drawings/_rels/vmlDrawing12.vml.rels><?xml version="1.0" encoding="UTF-8" standalone="yes"?>
<Relationships xmlns="http://schemas.openxmlformats.org/package/2006/relationships"><Relationship Id="rId1" Type="http://schemas.openxmlformats.org/officeDocument/2006/relationships/image" Target="../media/image15.emf"/></Relationships>
</file>

<file path=xl/drawings/_rels/vmlDrawing13.vml.rels><?xml version="1.0" encoding="UTF-8" standalone="yes"?>
<Relationships xmlns="http://schemas.openxmlformats.org/package/2006/relationships"><Relationship Id="rId1" Type="http://schemas.openxmlformats.org/officeDocument/2006/relationships/image" Target="../media/image16.emf"/></Relationships>
</file>

<file path=xl/drawings/_rels/vmlDrawing14.vml.rels><?xml version="1.0" encoding="UTF-8" standalone="yes"?>
<Relationships xmlns="http://schemas.openxmlformats.org/package/2006/relationships"><Relationship Id="rId1" Type="http://schemas.openxmlformats.org/officeDocument/2006/relationships/image" Target="../media/image17.emf"/></Relationships>
</file>

<file path=xl/drawings/_rels/vmlDrawing15.vml.rels><?xml version="1.0" encoding="UTF-8" standalone="yes"?>
<Relationships xmlns="http://schemas.openxmlformats.org/package/2006/relationships"><Relationship Id="rId1" Type="http://schemas.openxmlformats.org/officeDocument/2006/relationships/image" Target="../media/image18.emf"/></Relationships>
</file>

<file path=xl/drawings/_rels/vmlDrawing16.vml.rels><?xml version="1.0" encoding="UTF-8" standalone="yes"?>
<Relationships xmlns="http://schemas.openxmlformats.org/package/2006/relationships"><Relationship Id="rId1" Type="http://schemas.openxmlformats.org/officeDocument/2006/relationships/image" Target="../media/image19.emf"/></Relationships>
</file>

<file path=xl/drawings/_rels/vmlDrawing17.vml.rels><?xml version="1.0" encoding="UTF-8" standalone="yes"?>
<Relationships xmlns="http://schemas.openxmlformats.org/package/2006/relationships"><Relationship Id="rId1" Type="http://schemas.openxmlformats.org/officeDocument/2006/relationships/image" Target="../media/image20.emf"/></Relationships>
</file>

<file path=xl/drawings/_rels/vmlDrawing18.vml.rels><?xml version="1.0" encoding="UTF-8" standalone="yes"?>
<Relationships xmlns="http://schemas.openxmlformats.org/package/2006/relationships"><Relationship Id="rId1" Type="http://schemas.openxmlformats.org/officeDocument/2006/relationships/image" Target="../media/image21.emf"/></Relationships>
</file>

<file path=xl/drawings/_rels/vmlDrawing19.vml.rels><?xml version="1.0" encoding="UTF-8" standalone="yes"?>
<Relationships xmlns="http://schemas.openxmlformats.org/package/2006/relationships"><Relationship Id="rId3" Type="http://schemas.openxmlformats.org/officeDocument/2006/relationships/image" Target="../media/image24.emf"/><Relationship Id="rId2" Type="http://schemas.openxmlformats.org/officeDocument/2006/relationships/image" Target="../media/image25.emf"/><Relationship Id="rId1" Type="http://schemas.openxmlformats.org/officeDocument/2006/relationships/image" Target="../media/image26.emf"/><Relationship Id="rId5" Type="http://schemas.openxmlformats.org/officeDocument/2006/relationships/image" Target="../media/image22.emf"/><Relationship Id="rId4" Type="http://schemas.openxmlformats.org/officeDocument/2006/relationships/image" Target="../media/image23.emf"/></Relationships>
</file>

<file path=xl/drawings/drawing1.xml><?xml version="1.0" encoding="utf-8"?>
<xdr:wsDr xmlns:xdr="http://schemas.openxmlformats.org/drawingml/2006/spreadsheetDrawing" xmlns:a="http://schemas.openxmlformats.org/drawingml/2006/main">
  <xdr:twoCellAnchor editAs="absolute">
    <xdr:from>
      <xdr:col>4</xdr:col>
      <xdr:colOff>182880</xdr:colOff>
      <xdr:row>0</xdr:row>
      <xdr:rowOff>0</xdr:rowOff>
    </xdr:from>
    <xdr:to>
      <xdr:col>5</xdr:col>
      <xdr:colOff>454273</xdr:colOff>
      <xdr:row>1</xdr:row>
      <xdr:rowOff>22860</xdr:rowOff>
    </xdr:to>
    <xdr:pic>
      <xdr:nvPicPr>
        <xdr:cNvPr id="2" name="Imagen 1" descr="Resultado de imagen para flecha arriba">
          <a:hlinkClick xmlns:r="http://schemas.openxmlformats.org/officeDocument/2006/relationships" r:id="rId1"/>
          <a:extLst>
            <a:ext uri="{FF2B5EF4-FFF2-40B4-BE49-F238E27FC236}">
              <a16:creationId xmlns:a16="http://schemas.microsoft.com/office/drawing/2014/main" xmlns="" id="{00000000-0008-0000-0000-000002000000}"/>
            </a:ext>
          </a:extLst>
        </xdr:cNvPr>
        <xdr:cNvPicPr>
          <a:picLocks noChangeAspect="1" noChangeArrowheads="1"/>
        </xdr:cNvPicPr>
      </xdr:nvPicPr>
      <xdr:blipFill>
        <a:blip xmlns:r="http://schemas.openxmlformats.org/officeDocument/2006/relationships" r:embed="rId2" cstate="print">
          <a:extLst>
            <a:ext uri="{BEBA8EAE-BF5A-486C-A8C5-ECC9F3942E4B}">
              <a14:imgProps xmlns:a14="http://schemas.microsoft.com/office/drawing/2010/main">
                <a14:imgLayer r:embed="rId3">
                  <a14:imgEffect>
                    <a14:backgroundRemoval t="10000" b="90000" l="10000" r="90000"/>
                  </a14:imgEffect>
                </a14:imgLayer>
              </a14:imgProps>
            </a:ext>
            <a:ext uri="{28A0092B-C50C-407E-A947-70E740481C1C}">
              <a14:useLocalDpi xmlns:a14="http://schemas.microsoft.com/office/drawing/2010/main" val="0"/>
            </a:ext>
          </a:extLst>
        </a:blip>
        <a:srcRect/>
        <a:stretch>
          <a:fillRect/>
        </a:stretch>
      </xdr:blipFill>
      <xdr:spPr bwMode="auto">
        <a:xfrm>
          <a:off x="6355080" y="0"/>
          <a:ext cx="484753" cy="365760"/>
        </a:xfrm>
        <a:prstGeom prst="rect">
          <a:avLst/>
        </a:prstGeom>
        <a:noFill/>
        <a:extLst>
          <a:ext uri="{909E8E84-426E-40DD-AFC4-6F175D3DCCD1}">
            <a14:hiddenFill xmlns:a14="http://schemas.microsoft.com/office/drawing/2010/main">
              <a:solidFill>
                <a:srgbClr val="FFFFFF"/>
              </a:solidFill>
            </a14:hiddenFill>
          </a:ext>
        </a:extLst>
      </xdr:spPr>
    </xdr:pic>
    <xdr:clientData fPrintsWithSheet="0"/>
  </xdr:twoCellAnchor>
</xdr:wsDr>
</file>

<file path=xl/drawings/drawing2.xml><?xml version="1.0" encoding="utf-8"?>
<xdr:wsDr xmlns:xdr="http://schemas.openxmlformats.org/drawingml/2006/spreadsheetDrawing" xmlns:a="http://schemas.openxmlformats.org/drawingml/2006/main">
  <xdr:twoCellAnchor editAs="oneCell">
    <xdr:from>
      <xdr:col>8</xdr:col>
      <xdr:colOff>22860</xdr:colOff>
      <xdr:row>0</xdr:row>
      <xdr:rowOff>13336</xdr:rowOff>
    </xdr:from>
    <xdr:to>
      <xdr:col>8</xdr:col>
      <xdr:colOff>474345</xdr:colOff>
      <xdr:row>1</xdr:row>
      <xdr:rowOff>38101</xdr:rowOff>
    </xdr:to>
    <xdr:pic>
      <xdr:nvPicPr>
        <xdr:cNvPr id="2" name="Imagen 1" descr="Resultado de imagen para flecha arriba">
          <a:hlinkClick xmlns:r="http://schemas.openxmlformats.org/officeDocument/2006/relationships" r:id="rId1" tooltip="IR AL INICIO"/>
          <a:extLst>
            <a:ext uri="{FF2B5EF4-FFF2-40B4-BE49-F238E27FC236}">
              <a16:creationId xmlns:a16="http://schemas.microsoft.com/office/drawing/2014/main" xmlns="" id="{00000000-0008-0000-0100-000002000000}"/>
            </a:ext>
          </a:extLst>
        </xdr:cNvPr>
        <xdr:cNvPicPr>
          <a:picLocks noChangeAspect="1"/>
        </xdr:cNvPicPr>
      </xdr:nvPicPr>
      <xdr:blipFill>
        <a:blip xmlns:r="http://schemas.openxmlformats.org/officeDocument/2006/relationships" r:embed="rId2"/>
        <a:stretch>
          <a:fillRect/>
        </a:stretch>
      </xdr:blipFill>
      <xdr:spPr>
        <a:xfrm>
          <a:off x="10909935" y="13336"/>
          <a:ext cx="451485" cy="320040"/>
        </a:xfrm>
        <a:prstGeom prst="rect">
          <a:avLst/>
        </a:prstGeom>
      </xdr:spPr>
    </xdr:pic>
    <xdr:clientData/>
  </xdr:twoCellAnchor>
  <xdr:twoCellAnchor editAs="absolute">
    <xdr:from>
      <xdr:col>0</xdr:col>
      <xdr:colOff>0</xdr:colOff>
      <xdr:row>0</xdr:row>
      <xdr:rowOff>0</xdr:rowOff>
    </xdr:from>
    <xdr:to>
      <xdr:col>1</xdr:col>
      <xdr:colOff>228600</xdr:colOff>
      <xdr:row>0</xdr:row>
      <xdr:rowOff>281940</xdr:rowOff>
    </xdr:to>
    <xdr:pic>
      <xdr:nvPicPr>
        <xdr:cNvPr id="4" name="Imagen 3" descr="Imagen relacionada">
          <a:hlinkClick xmlns:r="http://schemas.openxmlformats.org/officeDocument/2006/relationships" r:id="rId3" tooltip="MENU"/>
          <a:extLst>
            <a:ext uri="{FF2B5EF4-FFF2-40B4-BE49-F238E27FC236}">
              <a16:creationId xmlns:a16="http://schemas.microsoft.com/office/drawing/2014/main" xmlns="" id="{00000000-0008-0000-0100-000004000000}"/>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rot="10800000">
          <a:off x="0" y="0"/>
          <a:ext cx="335280" cy="281940"/>
        </a:xfrm>
        <a:prstGeom prst="rect">
          <a:avLst/>
        </a:prstGeom>
        <a:noFill/>
        <a:extLst>
          <a:ext uri="{909E8E84-426E-40DD-AFC4-6F175D3DCCD1}">
            <a14:hiddenFill xmlns:a14="http://schemas.microsoft.com/office/drawing/2010/main">
              <a:solidFill>
                <a:srgbClr val="FFFFFF"/>
              </a:solidFill>
            </a14:hiddenFill>
          </a:ext>
        </a:extLst>
      </xdr:spPr>
    </xdr:pic>
    <xdr:clientData fPrintsWithSheet="0"/>
  </xdr:twoCellAnchor>
  <xdr:twoCellAnchor editAs="oneCell">
    <xdr:from>
      <xdr:col>2</xdr:col>
      <xdr:colOff>0</xdr:colOff>
      <xdr:row>5</xdr:row>
      <xdr:rowOff>0</xdr:rowOff>
    </xdr:from>
    <xdr:to>
      <xdr:col>3</xdr:col>
      <xdr:colOff>152400</xdr:colOff>
      <xdr:row>5</xdr:row>
      <xdr:rowOff>152400</xdr:rowOff>
    </xdr:to>
    <xdr:pic>
      <xdr:nvPicPr>
        <xdr:cNvPr id="7" name="Imagen 6">
          <a:hlinkClick xmlns:r="http://schemas.openxmlformats.org/officeDocument/2006/relationships" r:id="rId5"/>
        </xdr:cNvPr>
        <xdr:cNvPicPr>
          <a:picLocks noChangeAspect="1" noChangeArrowheads="1"/>
        </xdr:cNvPicPr>
      </xdr:nvPicPr>
      <xdr:blipFill>
        <a:blip xmlns:r="http://schemas.openxmlformats.org/officeDocument/2006/relationships" r:embed="rId6">
          <a:extLst>
            <a:ext uri="{BEBA8EAE-BF5A-486C-A8C5-ECC9F3942E4B}">
              <a14:imgProps xmlns:a14="http://schemas.microsoft.com/office/drawing/2010/main">
                <a14:imgLayer r:embed="rId7">
                  <a14:imgEffect>
                    <a14:backgroundRemoval t="10000" b="90000" l="10000" r="90000"/>
                  </a14:imgEffect>
                </a14:imgLayer>
              </a14:imgProps>
            </a:ext>
            <a:ext uri="{28A0092B-C50C-407E-A947-70E740481C1C}">
              <a14:useLocalDpi xmlns:a14="http://schemas.microsoft.com/office/drawing/2010/main" val="0"/>
            </a:ext>
          </a:extLst>
        </a:blip>
        <a:srcRect/>
        <a:stretch>
          <a:fillRect/>
        </a:stretch>
      </xdr:blipFill>
      <xdr:spPr bwMode="auto">
        <a:xfrm>
          <a:off x="466725" y="1190625"/>
          <a:ext cx="466725"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6</xdr:row>
      <xdr:rowOff>19050</xdr:rowOff>
    </xdr:from>
    <xdr:to>
      <xdr:col>3</xdr:col>
      <xdr:colOff>152400</xdr:colOff>
      <xdr:row>7</xdr:row>
      <xdr:rowOff>9525</xdr:rowOff>
    </xdr:to>
    <xdr:pic>
      <xdr:nvPicPr>
        <xdr:cNvPr id="8" name="Imagen 7">
          <a:hlinkClick xmlns:r="http://schemas.openxmlformats.org/officeDocument/2006/relationships" r:id="rId8"/>
        </xdr:cNvPr>
        <xdr:cNvPicPr>
          <a:picLocks noChangeAspect="1" noChangeArrowheads="1"/>
        </xdr:cNvPicPr>
      </xdr:nvPicPr>
      <xdr:blipFill>
        <a:blip xmlns:r="http://schemas.openxmlformats.org/officeDocument/2006/relationships" r:embed="rId6">
          <a:extLst>
            <a:ext uri="{BEBA8EAE-BF5A-486C-A8C5-ECC9F3942E4B}">
              <a14:imgProps xmlns:a14="http://schemas.microsoft.com/office/drawing/2010/main">
                <a14:imgLayer r:embed="rId7">
                  <a14:imgEffect>
                    <a14:backgroundRemoval t="10000" b="90000" l="10000" r="90000"/>
                  </a14:imgEffect>
                </a14:imgLayer>
              </a14:imgProps>
            </a:ext>
            <a:ext uri="{28A0092B-C50C-407E-A947-70E740481C1C}">
              <a14:useLocalDpi xmlns:a14="http://schemas.microsoft.com/office/drawing/2010/main" val="0"/>
            </a:ext>
          </a:extLst>
        </a:blip>
        <a:srcRect/>
        <a:stretch>
          <a:fillRect/>
        </a:stretch>
      </xdr:blipFill>
      <xdr:spPr bwMode="auto">
        <a:xfrm>
          <a:off x="466725" y="1371600"/>
          <a:ext cx="466725"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7</xdr:row>
      <xdr:rowOff>9525</xdr:rowOff>
    </xdr:from>
    <xdr:to>
      <xdr:col>3</xdr:col>
      <xdr:colOff>152400</xdr:colOff>
      <xdr:row>8</xdr:row>
      <xdr:rowOff>0</xdr:rowOff>
    </xdr:to>
    <xdr:pic>
      <xdr:nvPicPr>
        <xdr:cNvPr id="9" name="Imagen 8">
          <a:hlinkClick xmlns:r="http://schemas.openxmlformats.org/officeDocument/2006/relationships" r:id="rId9"/>
        </xdr:cNvPr>
        <xdr:cNvPicPr>
          <a:picLocks noChangeAspect="1" noChangeArrowheads="1"/>
        </xdr:cNvPicPr>
      </xdr:nvPicPr>
      <xdr:blipFill>
        <a:blip xmlns:r="http://schemas.openxmlformats.org/officeDocument/2006/relationships" r:embed="rId6">
          <a:extLst>
            <a:ext uri="{BEBA8EAE-BF5A-486C-A8C5-ECC9F3942E4B}">
              <a14:imgProps xmlns:a14="http://schemas.microsoft.com/office/drawing/2010/main">
                <a14:imgLayer r:embed="rId7">
                  <a14:imgEffect>
                    <a14:backgroundRemoval t="10000" b="90000" l="10000" r="90000"/>
                  </a14:imgEffect>
                </a14:imgLayer>
              </a14:imgProps>
            </a:ext>
            <a:ext uri="{28A0092B-C50C-407E-A947-70E740481C1C}">
              <a14:useLocalDpi xmlns:a14="http://schemas.microsoft.com/office/drawing/2010/main" val="0"/>
            </a:ext>
          </a:extLst>
        </a:blip>
        <a:srcRect/>
        <a:stretch>
          <a:fillRect/>
        </a:stretch>
      </xdr:blipFill>
      <xdr:spPr bwMode="auto">
        <a:xfrm>
          <a:off x="466725" y="1524000"/>
          <a:ext cx="466725"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8</xdr:row>
      <xdr:rowOff>19050</xdr:rowOff>
    </xdr:from>
    <xdr:to>
      <xdr:col>3</xdr:col>
      <xdr:colOff>152400</xdr:colOff>
      <xdr:row>9</xdr:row>
      <xdr:rowOff>9525</xdr:rowOff>
    </xdr:to>
    <xdr:pic>
      <xdr:nvPicPr>
        <xdr:cNvPr id="10" name="Imagen 9">
          <a:hlinkClick xmlns:r="http://schemas.openxmlformats.org/officeDocument/2006/relationships" r:id="rId10"/>
        </xdr:cNvPr>
        <xdr:cNvPicPr>
          <a:picLocks noChangeAspect="1" noChangeArrowheads="1"/>
        </xdr:cNvPicPr>
      </xdr:nvPicPr>
      <xdr:blipFill>
        <a:blip xmlns:r="http://schemas.openxmlformats.org/officeDocument/2006/relationships" r:embed="rId6">
          <a:extLst>
            <a:ext uri="{BEBA8EAE-BF5A-486C-A8C5-ECC9F3942E4B}">
              <a14:imgProps xmlns:a14="http://schemas.microsoft.com/office/drawing/2010/main">
                <a14:imgLayer r:embed="rId7">
                  <a14:imgEffect>
                    <a14:backgroundRemoval t="10000" b="90000" l="10000" r="90000"/>
                  </a14:imgEffect>
                </a14:imgLayer>
              </a14:imgProps>
            </a:ext>
            <a:ext uri="{28A0092B-C50C-407E-A947-70E740481C1C}">
              <a14:useLocalDpi xmlns:a14="http://schemas.microsoft.com/office/drawing/2010/main" val="0"/>
            </a:ext>
          </a:extLst>
        </a:blip>
        <a:srcRect/>
        <a:stretch>
          <a:fillRect/>
        </a:stretch>
      </xdr:blipFill>
      <xdr:spPr bwMode="auto">
        <a:xfrm>
          <a:off x="466725" y="1695450"/>
          <a:ext cx="466725"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9</xdr:row>
      <xdr:rowOff>9525</xdr:rowOff>
    </xdr:from>
    <xdr:to>
      <xdr:col>3</xdr:col>
      <xdr:colOff>152400</xdr:colOff>
      <xdr:row>10</xdr:row>
      <xdr:rowOff>0</xdr:rowOff>
    </xdr:to>
    <xdr:pic>
      <xdr:nvPicPr>
        <xdr:cNvPr id="11" name="Imagen 10">
          <a:hlinkClick xmlns:r="http://schemas.openxmlformats.org/officeDocument/2006/relationships" r:id="rId11"/>
        </xdr:cNvPr>
        <xdr:cNvPicPr>
          <a:picLocks noChangeAspect="1" noChangeArrowheads="1"/>
        </xdr:cNvPicPr>
      </xdr:nvPicPr>
      <xdr:blipFill>
        <a:blip xmlns:r="http://schemas.openxmlformats.org/officeDocument/2006/relationships" r:embed="rId6">
          <a:extLst>
            <a:ext uri="{BEBA8EAE-BF5A-486C-A8C5-ECC9F3942E4B}">
              <a14:imgProps xmlns:a14="http://schemas.microsoft.com/office/drawing/2010/main">
                <a14:imgLayer r:embed="rId7">
                  <a14:imgEffect>
                    <a14:backgroundRemoval t="10000" b="90000" l="10000" r="90000"/>
                  </a14:imgEffect>
                </a14:imgLayer>
              </a14:imgProps>
            </a:ext>
            <a:ext uri="{28A0092B-C50C-407E-A947-70E740481C1C}">
              <a14:useLocalDpi xmlns:a14="http://schemas.microsoft.com/office/drawing/2010/main" val="0"/>
            </a:ext>
          </a:extLst>
        </a:blip>
        <a:srcRect/>
        <a:stretch>
          <a:fillRect/>
        </a:stretch>
      </xdr:blipFill>
      <xdr:spPr bwMode="auto">
        <a:xfrm>
          <a:off x="466725" y="1847850"/>
          <a:ext cx="466725"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10</xdr:row>
      <xdr:rowOff>9525</xdr:rowOff>
    </xdr:from>
    <xdr:to>
      <xdr:col>3</xdr:col>
      <xdr:colOff>152400</xdr:colOff>
      <xdr:row>11</xdr:row>
      <xdr:rowOff>0</xdr:rowOff>
    </xdr:to>
    <xdr:pic>
      <xdr:nvPicPr>
        <xdr:cNvPr id="12" name="Imagen 11">
          <a:hlinkClick xmlns:r="http://schemas.openxmlformats.org/officeDocument/2006/relationships" r:id="rId12"/>
        </xdr:cNvPr>
        <xdr:cNvPicPr>
          <a:picLocks noChangeAspect="1" noChangeArrowheads="1"/>
        </xdr:cNvPicPr>
      </xdr:nvPicPr>
      <xdr:blipFill>
        <a:blip xmlns:r="http://schemas.openxmlformats.org/officeDocument/2006/relationships" r:embed="rId6">
          <a:extLst>
            <a:ext uri="{BEBA8EAE-BF5A-486C-A8C5-ECC9F3942E4B}">
              <a14:imgProps xmlns:a14="http://schemas.microsoft.com/office/drawing/2010/main">
                <a14:imgLayer r:embed="rId7">
                  <a14:imgEffect>
                    <a14:backgroundRemoval t="10000" b="90000" l="10000" r="90000"/>
                  </a14:imgEffect>
                </a14:imgLayer>
              </a14:imgProps>
            </a:ext>
            <a:ext uri="{28A0092B-C50C-407E-A947-70E740481C1C}">
              <a14:useLocalDpi xmlns:a14="http://schemas.microsoft.com/office/drawing/2010/main" val="0"/>
            </a:ext>
          </a:extLst>
        </a:blip>
        <a:srcRect/>
        <a:stretch>
          <a:fillRect/>
        </a:stretch>
      </xdr:blipFill>
      <xdr:spPr bwMode="auto">
        <a:xfrm>
          <a:off x="466725" y="2009775"/>
          <a:ext cx="466725"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11</xdr:row>
      <xdr:rowOff>9525</xdr:rowOff>
    </xdr:from>
    <xdr:to>
      <xdr:col>3</xdr:col>
      <xdr:colOff>152400</xdr:colOff>
      <xdr:row>12</xdr:row>
      <xdr:rowOff>0</xdr:rowOff>
    </xdr:to>
    <xdr:pic>
      <xdr:nvPicPr>
        <xdr:cNvPr id="13" name="Imagen 12">
          <a:hlinkClick xmlns:r="http://schemas.openxmlformats.org/officeDocument/2006/relationships" r:id="rId13"/>
        </xdr:cNvPr>
        <xdr:cNvPicPr>
          <a:picLocks noChangeAspect="1" noChangeArrowheads="1"/>
        </xdr:cNvPicPr>
      </xdr:nvPicPr>
      <xdr:blipFill>
        <a:blip xmlns:r="http://schemas.openxmlformats.org/officeDocument/2006/relationships" r:embed="rId6">
          <a:extLst>
            <a:ext uri="{BEBA8EAE-BF5A-486C-A8C5-ECC9F3942E4B}">
              <a14:imgProps xmlns:a14="http://schemas.microsoft.com/office/drawing/2010/main">
                <a14:imgLayer r:embed="rId7">
                  <a14:imgEffect>
                    <a14:backgroundRemoval t="10000" b="90000" l="10000" r="90000"/>
                  </a14:imgEffect>
                </a14:imgLayer>
              </a14:imgProps>
            </a:ext>
            <a:ext uri="{28A0092B-C50C-407E-A947-70E740481C1C}">
              <a14:useLocalDpi xmlns:a14="http://schemas.microsoft.com/office/drawing/2010/main" val="0"/>
            </a:ext>
          </a:extLst>
        </a:blip>
        <a:srcRect/>
        <a:stretch>
          <a:fillRect/>
        </a:stretch>
      </xdr:blipFill>
      <xdr:spPr bwMode="auto">
        <a:xfrm>
          <a:off x="466725" y="2171700"/>
          <a:ext cx="466725"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361950</xdr:colOff>
      <xdr:row>12</xdr:row>
      <xdr:rowOff>9525</xdr:rowOff>
    </xdr:from>
    <xdr:to>
      <xdr:col>3</xdr:col>
      <xdr:colOff>142875</xdr:colOff>
      <xdr:row>13</xdr:row>
      <xdr:rowOff>0</xdr:rowOff>
    </xdr:to>
    <xdr:pic>
      <xdr:nvPicPr>
        <xdr:cNvPr id="14" name="Imagen 13">
          <a:hlinkClick xmlns:r="http://schemas.openxmlformats.org/officeDocument/2006/relationships" r:id="rId14"/>
        </xdr:cNvPr>
        <xdr:cNvPicPr>
          <a:picLocks noChangeAspect="1" noChangeArrowheads="1"/>
        </xdr:cNvPicPr>
      </xdr:nvPicPr>
      <xdr:blipFill>
        <a:blip xmlns:r="http://schemas.openxmlformats.org/officeDocument/2006/relationships" r:embed="rId6">
          <a:extLst>
            <a:ext uri="{BEBA8EAE-BF5A-486C-A8C5-ECC9F3942E4B}">
              <a14:imgProps xmlns:a14="http://schemas.microsoft.com/office/drawing/2010/main">
                <a14:imgLayer r:embed="rId7">
                  <a14:imgEffect>
                    <a14:backgroundRemoval t="10000" b="90000" l="10000" r="90000"/>
                  </a14:imgEffect>
                </a14:imgLayer>
              </a14:imgProps>
            </a:ext>
            <a:ext uri="{28A0092B-C50C-407E-A947-70E740481C1C}">
              <a14:useLocalDpi xmlns:a14="http://schemas.microsoft.com/office/drawing/2010/main" val="0"/>
            </a:ext>
          </a:extLst>
        </a:blip>
        <a:srcRect/>
        <a:stretch>
          <a:fillRect/>
        </a:stretch>
      </xdr:blipFill>
      <xdr:spPr bwMode="auto">
        <a:xfrm>
          <a:off x="457200" y="2333625"/>
          <a:ext cx="466725"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13</xdr:row>
      <xdr:rowOff>9525</xdr:rowOff>
    </xdr:from>
    <xdr:to>
      <xdr:col>3</xdr:col>
      <xdr:colOff>152400</xdr:colOff>
      <xdr:row>14</xdr:row>
      <xdr:rowOff>0</xdr:rowOff>
    </xdr:to>
    <xdr:pic>
      <xdr:nvPicPr>
        <xdr:cNvPr id="15" name="Imagen 14">
          <a:hlinkClick xmlns:r="http://schemas.openxmlformats.org/officeDocument/2006/relationships" r:id="rId15"/>
        </xdr:cNvPr>
        <xdr:cNvPicPr>
          <a:picLocks noChangeAspect="1" noChangeArrowheads="1"/>
        </xdr:cNvPicPr>
      </xdr:nvPicPr>
      <xdr:blipFill>
        <a:blip xmlns:r="http://schemas.openxmlformats.org/officeDocument/2006/relationships" r:embed="rId6">
          <a:extLst>
            <a:ext uri="{BEBA8EAE-BF5A-486C-A8C5-ECC9F3942E4B}">
              <a14:imgProps xmlns:a14="http://schemas.microsoft.com/office/drawing/2010/main">
                <a14:imgLayer r:embed="rId7">
                  <a14:imgEffect>
                    <a14:backgroundRemoval t="10000" b="90000" l="10000" r="90000"/>
                  </a14:imgEffect>
                </a14:imgLayer>
              </a14:imgProps>
            </a:ext>
            <a:ext uri="{28A0092B-C50C-407E-A947-70E740481C1C}">
              <a14:useLocalDpi xmlns:a14="http://schemas.microsoft.com/office/drawing/2010/main" val="0"/>
            </a:ext>
          </a:extLst>
        </a:blip>
        <a:srcRect/>
        <a:stretch>
          <a:fillRect/>
        </a:stretch>
      </xdr:blipFill>
      <xdr:spPr bwMode="auto">
        <a:xfrm>
          <a:off x="466725" y="2495550"/>
          <a:ext cx="466725"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14</xdr:row>
      <xdr:rowOff>9525</xdr:rowOff>
    </xdr:from>
    <xdr:to>
      <xdr:col>3</xdr:col>
      <xdr:colOff>152400</xdr:colOff>
      <xdr:row>15</xdr:row>
      <xdr:rowOff>0</xdr:rowOff>
    </xdr:to>
    <xdr:pic>
      <xdr:nvPicPr>
        <xdr:cNvPr id="16" name="Imagen 15">
          <a:hlinkClick xmlns:r="http://schemas.openxmlformats.org/officeDocument/2006/relationships" r:id="rId16"/>
        </xdr:cNvPr>
        <xdr:cNvPicPr>
          <a:picLocks noChangeAspect="1" noChangeArrowheads="1"/>
        </xdr:cNvPicPr>
      </xdr:nvPicPr>
      <xdr:blipFill>
        <a:blip xmlns:r="http://schemas.openxmlformats.org/officeDocument/2006/relationships" r:embed="rId6">
          <a:extLst>
            <a:ext uri="{BEBA8EAE-BF5A-486C-A8C5-ECC9F3942E4B}">
              <a14:imgProps xmlns:a14="http://schemas.microsoft.com/office/drawing/2010/main">
                <a14:imgLayer r:embed="rId7">
                  <a14:imgEffect>
                    <a14:backgroundRemoval t="10000" b="90000" l="10000" r="90000"/>
                  </a14:imgEffect>
                </a14:imgLayer>
              </a14:imgProps>
            </a:ext>
            <a:ext uri="{28A0092B-C50C-407E-A947-70E740481C1C}">
              <a14:useLocalDpi xmlns:a14="http://schemas.microsoft.com/office/drawing/2010/main" val="0"/>
            </a:ext>
          </a:extLst>
        </a:blip>
        <a:srcRect/>
        <a:stretch>
          <a:fillRect/>
        </a:stretch>
      </xdr:blipFill>
      <xdr:spPr bwMode="auto">
        <a:xfrm>
          <a:off x="466725" y="2657475"/>
          <a:ext cx="466725"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352425</xdr:colOff>
      <xdr:row>15</xdr:row>
      <xdr:rowOff>66675</xdr:rowOff>
    </xdr:from>
    <xdr:to>
      <xdr:col>3</xdr:col>
      <xdr:colOff>133350</xdr:colOff>
      <xdr:row>15</xdr:row>
      <xdr:rowOff>219075</xdr:rowOff>
    </xdr:to>
    <xdr:pic>
      <xdr:nvPicPr>
        <xdr:cNvPr id="17" name="Imagen 16">
          <a:hlinkClick xmlns:r="http://schemas.openxmlformats.org/officeDocument/2006/relationships" r:id="rId17"/>
        </xdr:cNvPr>
        <xdr:cNvPicPr>
          <a:picLocks noChangeAspect="1" noChangeArrowheads="1"/>
        </xdr:cNvPicPr>
      </xdr:nvPicPr>
      <xdr:blipFill>
        <a:blip xmlns:r="http://schemas.openxmlformats.org/officeDocument/2006/relationships" r:embed="rId6">
          <a:extLst>
            <a:ext uri="{BEBA8EAE-BF5A-486C-A8C5-ECC9F3942E4B}">
              <a14:imgProps xmlns:a14="http://schemas.microsoft.com/office/drawing/2010/main">
                <a14:imgLayer r:embed="rId7">
                  <a14:imgEffect>
                    <a14:backgroundRemoval t="10000" b="90000" l="10000" r="90000"/>
                  </a14:imgEffect>
                </a14:imgLayer>
              </a14:imgProps>
            </a:ext>
            <a:ext uri="{28A0092B-C50C-407E-A947-70E740481C1C}">
              <a14:useLocalDpi xmlns:a14="http://schemas.microsoft.com/office/drawing/2010/main" val="0"/>
            </a:ext>
          </a:extLst>
        </a:blip>
        <a:srcRect/>
        <a:stretch>
          <a:fillRect/>
        </a:stretch>
      </xdr:blipFill>
      <xdr:spPr bwMode="auto">
        <a:xfrm>
          <a:off x="447675" y="2876550"/>
          <a:ext cx="466725"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361950</xdr:colOff>
      <xdr:row>16</xdr:row>
      <xdr:rowOff>57150</xdr:rowOff>
    </xdr:from>
    <xdr:to>
      <xdr:col>3</xdr:col>
      <xdr:colOff>142875</xdr:colOff>
      <xdr:row>16</xdr:row>
      <xdr:rowOff>209550</xdr:rowOff>
    </xdr:to>
    <xdr:pic>
      <xdr:nvPicPr>
        <xdr:cNvPr id="18" name="Imagen 17">
          <a:hlinkClick xmlns:r="http://schemas.openxmlformats.org/officeDocument/2006/relationships" r:id="rId18"/>
        </xdr:cNvPr>
        <xdr:cNvPicPr>
          <a:picLocks noChangeAspect="1" noChangeArrowheads="1"/>
        </xdr:cNvPicPr>
      </xdr:nvPicPr>
      <xdr:blipFill>
        <a:blip xmlns:r="http://schemas.openxmlformats.org/officeDocument/2006/relationships" r:embed="rId6">
          <a:extLst>
            <a:ext uri="{BEBA8EAE-BF5A-486C-A8C5-ECC9F3942E4B}">
              <a14:imgProps xmlns:a14="http://schemas.microsoft.com/office/drawing/2010/main">
                <a14:imgLayer r:embed="rId7">
                  <a14:imgEffect>
                    <a14:backgroundRemoval t="10000" b="90000" l="10000" r="90000"/>
                  </a14:imgEffect>
                </a14:imgLayer>
              </a14:imgProps>
            </a:ext>
            <a:ext uri="{28A0092B-C50C-407E-A947-70E740481C1C}">
              <a14:useLocalDpi xmlns:a14="http://schemas.microsoft.com/office/drawing/2010/main" val="0"/>
            </a:ext>
          </a:extLst>
        </a:blip>
        <a:srcRect/>
        <a:stretch>
          <a:fillRect/>
        </a:stretch>
      </xdr:blipFill>
      <xdr:spPr bwMode="auto">
        <a:xfrm>
          <a:off x="457200" y="3143250"/>
          <a:ext cx="466725"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361950</xdr:colOff>
      <xdr:row>17</xdr:row>
      <xdr:rowOff>9525</xdr:rowOff>
    </xdr:from>
    <xdr:to>
      <xdr:col>3</xdr:col>
      <xdr:colOff>142875</xdr:colOff>
      <xdr:row>18</xdr:row>
      <xdr:rowOff>0</xdr:rowOff>
    </xdr:to>
    <xdr:pic>
      <xdr:nvPicPr>
        <xdr:cNvPr id="19" name="Imagen 18">
          <a:hlinkClick xmlns:r="http://schemas.openxmlformats.org/officeDocument/2006/relationships" r:id="rId19"/>
        </xdr:cNvPr>
        <xdr:cNvPicPr>
          <a:picLocks noChangeAspect="1" noChangeArrowheads="1"/>
        </xdr:cNvPicPr>
      </xdr:nvPicPr>
      <xdr:blipFill>
        <a:blip xmlns:r="http://schemas.openxmlformats.org/officeDocument/2006/relationships" r:embed="rId6">
          <a:extLst>
            <a:ext uri="{BEBA8EAE-BF5A-486C-A8C5-ECC9F3942E4B}">
              <a14:imgProps xmlns:a14="http://schemas.microsoft.com/office/drawing/2010/main">
                <a14:imgLayer r:embed="rId7">
                  <a14:imgEffect>
                    <a14:backgroundRemoval t="10000" b="90000" l="10000" r="90000"/>
                  </a14:imgEffect>
                </a14:imgLayer>
              </a14:imgProps>
            </a:ext>
            <a:ext uri="{28A0092B-C50C-407E-A947-70E740481C1C}">
              <a14:useLocalDpi xmlns:a14="http://schemas.microsoft.com/office/drawing/2010/main" val="0"/>
            </a:ext>
          </a:extLst>
        </a:blip>
        <a:srcRect/>
        <a:stretch>
          <a:fillRect/>
        </a:stretch>
      </xdr:blipFill>
      <xdr:spPr bwMode="auto">
        <a:xfrm>
          <a:off x="457200" y="3371850"/>
          <a:ext cx="466725"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361950</xdr:colOff>
      <xdr:row>18</xdr:row>
      <xdr:rowOff>9525</xdr:rowOff>
    </xdr:from>
    <xdr:to>
      <xdr:col>3</xdr:col>
      <xdr:colOff>142875</xdr:colOff>
      <xdr:row>19</xdr:row>
      <xdr:rowOff>0</xdr:rowOff>
    </xdr:to>
    <xdr:pic>
      <xdr:nvPicPr>
        <xdr:cNvPr id="20" name="Imagen 19">
          <a:hlinkClick xmlns:r="http://schemas.openxmlformats.org/officeDocument/2006/relationships" r:id="rId20"/>
        </xdr:cNvPr>
        <xdr:cNvPicPr>
          <a:picLocks noChangeAspect="1" noChangeArrowheads="1"/>
        </xdr:cNvPicPr>
      </xdr:nvPicPr>
      <xdr:blipFill>
        <a:blip xmlns:r="http://schemas.openxmlformats.org/officeDocument/2006/relationships" r:embed="rId6">
          <a:extLst>
            <a:ext uri="{BEBA8EAE-BF5A-486C-A8C5-ECC9F3942E4B}">
              <a14:imgProps xmlns:a14="http://schemas.microsoft.com/office/drawing/2010/main">
                <a14:imgLayer r:embed="rId7">
                  <a14:imgEffect>
                    <a14:backgroundRemoval t="10000" b="90000" l="10000" r="90000"/>
                  </a14:imgEffect>
                </a14:imgLayer>
              </a14:imgProps>
            </a:ext>
            <a:ext uri="{28A0092B-C50C-407E-A947-70E740481C1C}">
              <a14:useLocalDpi xmlns:a14="http://schemas.microsoft.com/office/drawing/2010/main" val="0"/>
            </a:ext>
          </a:extLst>
        </a:blip>
        <a:srcRect/>
        <a:stretch>
          <a:fillRect/>
        </a:stretch>
      </xdr:blipFill>
      <xdr:spPr bwMode="auto">
        <a:xfrm>
          <a:off x="457200" y="3533775"/>
          <a:ext cx="466725"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361950</xdr:colOff>
      <xdr:row>19</xdr:row>
      <xdr:rowOff>9525</xdr:rowOff>
    </xdr:from>
    <xdr:to>
      <xdr:col>3</xdr:col>
      <xdr:colOff>142875</xdr:colOff>
      <xdr:row>20</xdr:row>
      <xdr:rowOff>0</xdr:rowOff>
    </xdr:to>
    <xdr:pic>
      <xdr:nvPicPr>
        <xdr:cNvPr id="21" name="Imagen 20">
          <a:hlinkClick xmlns:r="http://schemas.openxmlformats.org/officeDocument/2006/relationships" r:id="rId21"/>
        </xdr:cNvPr>
        <xdr:cNvPicPr>
          <a:picLocks noChangeAspect="1" noChangeArrowheads="1"/>
        </xdr:cNvPicPr>
      </xdr:nvPicPr>
      <xdr:blipFill>
        <a:blip xmlns:r="http://schemas.openxmlformats.org/officeDocument/2006/relationships" r:embed="rId6">
          <a:extLst>
            <a:ext uri="{BEBA8EAE-BF5A-486C-A8C5-ECC9F3942E4B}">
              <a14:imgProps xmlns:a14="http://schemas.microsoft.com/office/drawing/2010/main">
                <a14:imgLayer r:embed="rId7">
                  <a14:imgEffect>
                    <a14:backgroundRemoval t="10000" b="90000" l="10000" r="90000"/>
                  </a14:imgEffect>
                </a14:imgLayer>
              </a14:imgProps>
            </a:ext>
            <a:ext uri="{28A0092B-C50C-407E-A947-70E740481C1C}">
              <a14:useLocalDpi xmlns:a14="http://schemas.microsoft.com/office/drawing/2010/main" val="0"/>
            </a:ext>
          </a:extLst>
        </a:blip>
        <a:srcRect/>
        <a:stretch>
          <a:fillRect/>
        </a:stretch>
      </xdr:blipFill>
      <xdr:spPr bwMode="auto">
        <a:xfrm>
          <a:off x="457200" y="3695700"/>
          <a:ext cx="466725"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361950</xdr:colOff>
      <xdr:row>20</xdr:row>
      <xdr:rowOff>47625</xdr:rowOff>
    </xdr:from>
    <xdr:to>
      <xdr:col>3</xdr:col>
      <xdr:colOff>142875</xdr:colOff>
      <xdr:row>20</xdr:row>
      <xdr:rowOff>200025</xdr:rowOff>
    </xdr:to>
    <xdr:pic>
      <xdr:nvPicPr>
        <xdr:cNvPr id="22" name="Imagen 21">
          <a:hlinkClick xmlns:r="http://schemas.openxmlformats.org/officeDocument/2006/relationships" r:id="rId22"/>
        </xdr:cNvPr>
        <xdr:cNvPicPr>
          <a:picLocks noChangeAspect="1" noChangeArrowheads="1"/>
        </xdr:cNvPicPr>
      </xdr:nvPicPr>
      <xdr:blipFill>
        <a:blip xmlns:r="http://schemas.openxmlformats.org/officeDocument/2006/relationships" r:embed="rId6">
          <a:extLst>
            <a:ext uri="{BEBA8EAE-BF5A-486C-A8C5-ECC9F3942E4B}">
              <a14:imgProps xmlns:a14="http://schemas.microsoft.com/office/drawing/2010/main">
                <a14:imgLayer r:embed="rId7">
                  <a14:imgEffect>
                    <a14:backgroundRemoval t="10000" b="90000" l="10000" r="90000"/>
                  </a14:imgEffect>
                </a14:imgLayer>
              </a14:imgProps>
            </a:ext>
            <a:ext uri="{28A0092B-C50C-407E-A947-70E740481C1C}">
              <a14:useLocalDpi xmlns:a14="http://schemas.microsoft.com/office/drawing/2010/main" val="0"/>
            </a:ext>
          </a:extLst>
        </a:blip>
        <a:srcRect/>
        <a:stretch>
          <a:fillRect/>
        </a:stretch>
      </xdr:blipFill>
      <xdr:spPr bwMode="auto">
        <a:xfrm>
          <a:off x="457200" y="3895725"/>
          <a:ext cx="466725"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361950</xdr:colOff>
      <xdr:row>21</xdr:row>
      <xdr:rowOff>9525</xdr:rowOff>
    </xdr:from>
    <xdr:to>
      <xdr:col>3</xdr:col>
      <xdr:colOff>142875</xdr:colOff>
      <xdr:row>22</xdr:row>
      <xdr:rowOff>0</xdr:rowOff>
    </xdr:to>
    <xdr:pic>
      <xdr:nvPicPr>
        <xdr:cNvPr id="23" name="Imagen 22">
          <a:hlinkClick xmlns:r="http://schemas.openxmlformats.org/officeDocument/2006/relationships" r:id="rId23"/>
        </xdr:cNvPr>
        <xdr:cNvPicPr>
          <a:picLocks noChangeAspect="1" noChangeArrowheads="1"/>
        </xdr:cNvPicPr>
      </xdr:nvPicPr>
      <xdr:blipFill>
        <a:blip xmlns:r="http://schemas.openxmlformats.org/officeDocument/2006/relationships" r:embed="rId6">
          <a:extLst>
            <a:ext uri="{BEBA8EAE-BF5A-486C-A8C5-ECC9F3942E4B}">
              <a14:imgProps xmlns:a14="http://schemas.microsoft.com/office/drawing/2010/main">
                <a14:imgLayer r:embed="rId7">
                  <a14:imgEffect>
                    <a14:backgroundRemoval t="10000" b="90000" l="10000" r="90000"/>
                  </a14:imgEffect>
                </a14:imgLayer>
              </a14:imgProps>
            </a:ext>
            <a:ext uri="{28A0092B-C50C-407E-A947-70E740481C1C}">
              <a14:useLocalDpi xmlns:a14="http://schemas.microsoft.com/office/drawing/2010/main" val="0"/>
            </a:ext>
          </a:extLst>
        </a:blip>
        <a:srcRect/>
        <a:stretch>
          <a:fillRect/>
        </a:stretch>
      </xdr:blipFill>
      <xdr:spPr bwMode="auto">
        <a:xfrm>
          <a:off x="457200" y="4133850"/>
          <a:ext cx="466725"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22</xdr:row>
      <xdr:rowOff>19050</xdr:rowOff>
    </xdr:from>
    <xdr:to>
      <xdr:col>3</xdr:col>
      <xdr:colOff>152400</xdr:colOff>
      <xdr:row>23</xdr:row>
      <xdr:rowOff>9525</xdr:rowOff>
    </xdr:to>
    <xdr:pic>
      <xdr:nvPicPr>
        <xdr:cNvPr id="24" name="Imagen 23">
          <a:hlinkClick xmlns:r="http://schemas.openxmlformats.org/officeDocument/2006/relationships" r:id="rId24"/>
        </xdr:cNvPr>
        <xdr:cNvPicPr>
          <a:picLocks noChangeAspect="1" noChangeArrowheads="1"/>
        </xdr:cNvPicPr>
      </xdr:nvPicPr>
      <xdr:blipFill>
        <a:blip xmlns:r="http://schemas.openxmlformats.org/officeDocument/2006/relationships" r:embed="rId6">
          <a:extLst>
            <a:ext uri="{BEBA8EAE-BF5A-486C-A8C5-ECC9F3942E4B}">
              <a14:imgProps xmlns:a14="http://schemas.microsoft.com/office/drawing/2010/main">
                <a14:imgLayer r:embed="rId7">
                  <a14:imgEffect>
                    <a14:backgroundRemoval t="10000" b="90000" l="10000" r="90000"/>
                  </a14:imgEffect>
                </a14:imgLayer>
              </a14:imgProps>
            </a:ext>
            <a:ext uri="{28A0092B-C50C-407E-A947-70E740481C1C}">
              <a14:useLocalDpi xmlns:a14="http://schemas.microsoft.com/office/drawing/2010/main" val="0"/>
            </a:ext>
          </a:extLst>
        </a:blip>
        <a:srcRect/>
        <a:stretch>
          <a:fillRect/>
        </a:stretch>
      </xdr:blipFill>
      <xdr:spPr bwMode="auto">
        <a:xfrm>
          <a:off x="466725" y="4305300"/>
          <a:ext cx="466725"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23</xdr:row>
      <xdr:rowOff>9525</xdr:rowOff>
    </xdr:from>
    <xdr:to>
      <xdr:col>3</xdr:col>
      <xdr:colOff>152400</xdr:colOff>
      <xdr:row>24</xdr:row>
      <xdr:rowOff>0</xdr:rowOff>
    </xdr:to>
    <xdr:pic>
      <xdr:nvPicPr>
        <xdr:cNvPr id="25" name="Imagen 24">
          <a:hlinkClick xmlns:r="http://schemas.openxmlformats.org/officeDocument/2006/relationships" r:id="rId25"/>
        </xdr:cNvPr>
        <xdr:cNvPicPr>
          <a:picLocks noChangeAspect="1" noChangeArrowheads="1"/>
        </xdr:cNvPicPr>
      </xdr:nvPicPr>
      <xdr:blipFill>
        <a:blip xmlns:r="http://schemas.openxmlformats.org/officeDocument/2006/relationships" r:embed="rId6">
          <a:extLst>
            <a:ext uri="{BEBA8EAE-BF5A-486C-A8C5-ECC9F3942E4B}">
              <a14:imgProps xmlns:a14="http://schemas.microsoft.com/office/drawing/2010/main">
                <a14:imgLayer r:embed="rId7">
                  <a14:imgEffect>
                    <a14:backgroundRemoval t="10000" b="90000" l="10000" r="90000"/>
                  </a14:imgEffect>
                </a14:imgLayer>
              </a14:imgProps>
            </a:ext>
            <a:ext uri="{28A0092B-C50C-407E-A947-70E740481C1C}">
              <a14:useLocalDpi xmlns:a14="http://schemas.microsoft.com/office/drawing/2010/main" val="0"/>
            </a:ext>
          </a:extLst>
        </a:blip>
        <a:srcRect/>
        <a:stretch>
          <a:fillRect/>
        </a:stretch>
      </xdr:blipFill>
      <xdr:spPr bwMode="auto">
        <a:xfrm>
          <a:off x="466725" y="4457700"/>
          <a:ext cx="466725"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24</xdr:row>
      <xdr:rowOff>9525</xdr:rowOff>
    </xdr:from>
    <xdr:to>
      <xdr:col>3</xdr:col>
      <xdr:colOff>152400</xdr:colOff>
      <xdr:row>25</xdr:row>
      <xdr:rowOff>0</xdr:rowOff>
    </xdr:to>
    <xdr:pic>
      <xdr:nvPicPr>
        <xdr:cNvPr id="26" name="Imagen 25">
          <a:hlinkClick xmlns:r="http://schemas.openxmlformats.org/officeDocument/2006/relationships" r:id="rId26"/>
        </xdr:cNvPr>
        <xdr:cNvPicPr>
          <a:picLocks noChangeAspect="1" noChangeArrowheads="1"/>
        </xdr:cNvPicPr>
      </xdr:nvPicPr>
      <xdr:blipFill>
        <a:blip xmlns:r="http://schemas.openxmlformats.org/officeDocument/2006/relationships" r:embed="rId6">
          <a:extLst>
            <a:ext uri="{BEBA8EAE-BF5A-486C-A8C5-ECC9F3942E4B}">
              <a14:imgProps xmlns:a14="http://schemas.microsoft.com/office/drawing/2010/main">
                <a14:imgLayer r:embed="rId7">
                  <a14:imgEffect>
                    <a14:backgroundRemoval t="10000" b="90000" l="10000" r="90000"/>
                  </a14:imgEffect>
                </a14:imgLayer>
              </a14:imgProps>
            </a:ext>
            <a:ext uri="{28A0092B-C50C-407E-A947-70E740481C1C}">
              <a14:useLocalDpi xmlns:a14="http://schemas.microsoft.com/office/drawing/2010/main" val="0"/>
            </a:ext>
          </a:extLst>
        </a:blip>
        <a:srcRect/>
        <a:stretch>
          <a:fillRect/>
        </a:stretch>
      </xdr:blipFill>
      <xdr:spPr bwMode="auto">
        <a:xfrm>
          <a:off x="466725" y="4619625"/>
          <a:ext cx="466725"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361950</xdr:colOff>
      <xdr:row>25</xdr:row>
      <xdr:rowOff>9525</xdr:rowOff>
    </xdr:from>
    <xdr:to>
      <xdr:col>3</xdr:col>
      <xdr:colOff>142875</xdr:colOff>
      <xdr:row>26</xdr:row>
      <xdr:rowOff>0</xdr:rowOff>
    </xdr:to>
    <xdr:pic>
      <xdr:nvPicPr>
        <xdr:cNvPr id="27" name="Imagen 26">
          <a:hlinkClick xmlns:r="http://schemas.openxmlformats.org/officeDocument/2006/relationships" r:id="rId27"/>
        </xdr:cNvPr>
        <xdr:cNvPicPr>
          <a:picLocks noChangeAspect="1" noChangeArrowheads="1"/>
        </xdr:cNvPicPr>
      </xdr:nvPicPr>
      <xdr:blipFill>
        <a:blip xmlns:r="http://schemas.openxmlformats.org/officeDocument/2006/relationships" r:embed="rId6">
          <a:extLst>
            <a:ext uri="{BEBA8EAE-BF5A-486C-A8C5-ECC9F3942E4B}">
              <a14:imgProps xmlns:a14="http://schemas.microsoft.com/office/drawing/2010/main">
                <a14:imgLayer r:embed="rId7">
                  <a14:imgEffect>
                    <a14:backgroundRemoval t="10000" b="90000" l="10000" r="90000"/>
                  </a14:imgEffect>
                </a14:imgLayer>
              </a14:imgProps>
            </a:ext>
            <a:ext uri="{28A0092B-C50C-407E-A947-70E740481C1C}">
              <a14:useLocalDpi xmlns:a14="http://schemas.microsoft.com/office/drawing/2010/main" val="0"/>
            </a:ext>
          </a:extLst>
        </a:blip>
        <a:srcRect/>
        <a:stretch>
          <a:fillRect/>
        </a:stretch>
      </xdr:blipFill>
      <xdr:spPr bwMode="auto">
        <a:xfrm>
          <a:off x="457200" y="4781550"/>
          <a:ext cx="466725"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361950</xdr:colOff>
      <xdr:row>26</xdr:row>
      <xdr:rowOff>9525</xdr:rowOff>
    </xdr:from>
    <xdr:to>
      <xdr:col>3</xdr:col>
      <xdr:colOff>142875</xdr:colOff>
      <xdr:row>27</xdr:row>
      <xdr:rowOff>0</xdr:rowOff>
    </xdr:to>
    <xdr:pic>
      <xdr:nvPicPr>
        <xdr:cNvPr id="28" name="Imagen 27">
          <a:hlinkClick xmlns:r="http://schemas.openxmlformats.org/officeDocument/2006/relationships" r:id="rId28"/>
        </xdr:cNvPr>
        <xdr:cNvPicPr>
          <a:picLocks noChangeAspect="1" noChangeArrowheads="1"/>
        </xdr:cNvPicPr>
      </xdr:nvPicPr>
      <xdr:blipFill>
        <a:blip xmlns:r="http://schemas.openxmlformats.org/officeDocument/2006/relationships" r:embed="rId6">
          <a:extLst>
            <a:ext uri="{BEBA8EAE-BF5A-486C-A8C5-ECC9F3942E4B}">
              <a14:imgProps xmlns:a14="http://schemas.microsoft.com/office/drawing/2010/main">
                <a14:imgLayer r:embed="rId7">
                  <a14:imgEffect>
                    <a14:backgroundRemoval t="10000" b="90000" l="10000" r="90000"/>
                  </a14:imgEffect>
                </a14:imgLayer>
              </a14:imgProps>
            </a:ext>
            <a:ext uri="{28A0092B-C50C-407E-A947-70E740481C1C}">
              <a14:useLocalDpi xmlns:a14="http://schemas.microsoft.com/office/drawing/2010/main" val="0"/>
            </a:ext>
          </a:extLst>
        </a:blip>
        <a:srcRect/>
        <a:stretch>
          <a:fillRect/>
        </a:stretch>
      </xdr:blipFill>
      <xdr:spPr bwMode="auto">
        <a:xfrm>
          <a:off x="457200" y="4943475"/>
          <a:ext cx="466725"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361950</xdr:colOff>
      <xdr:row>27</xdr:row>
      <xdr:rowOff>9525</xdr:rowOff>
    </xdr:from>
    <xdr:to>
      <xdr:col>3</xdr:col>
      <xdr:colOff>142875</xdr:colOff>
      <xdr:row>28</xdr:row>
      <xdr:rowOff>0</xdr:rowOff>
    </xdr:to>
    <xdr:pic>
      <xdr:nvPicPr>
        <xdr:cNvPr id="29" name="Imagen 28">
          <a:hlinkClick xmlns:r="http://schemas.openxmlformats.org/officeDocument/2006/relationships" r:id="rId29"/>
        </xdr:cNvPr>
        <xdr:cNvPicPr>
          <a:picLocks noChangeAspect="1" noChangeArrowheads="1"/>
        </xdr:cNvPicPr>
      </xdr:nvPicPr>
      <xdr:blipFill>
        <a:blip xmlns:r="http://schemas.openxmlformats.org/officeDocument/2006/relationships" r:embed="rId6">
          <a:extLst>
            <a:ext uri="{BEBA8EAE-BF5A-486C-A8C5-ECC9F3942E4B}">
              <a14:imgProps xmlns:a14="http://schemas.microsoft.com/office/drawing/2010/main">
                <a14:imgLayer r:embed="rId7">
                  <a14:imgEffect>
                    <a14:backgroundRemoval t="10000" b="90000" l="10000" r="90000"/>
                  </a14:imgEffect>
                </a14:imgLayer>
              </a14:imgProps>
            </a:ext>
            <a:ext uri="{28A0092B-C50C-407E-A947-70E740481C1C}">
              <a14:useLocalDpi xmlns:a14="http://schemas.microsoft.com/office/drawing/2010/main" val="0"/>
            </a:ext>
          </a:extLst>
        </a:blip>
        <a:srcRect/>
        <a:stretch>
          <a:fillRect/>
        </a:stretch>
      </xdr:blipFill>
      <xdr:spPr bwMode="auto">
        <a:xfrm>
          <a:off x="457200" y="5105400"/>
          <a:ext cx="466725"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361950</xdr:colOff>
      <xdr:row>28</xdr:row>
      <xdr:rowOff>9525</xdr:rowOff>
    </xdr:from>
    <xdr:to>
      <xdr:col>3</xdr:col>
      <xdr:colOff>142875</xdr:colOff>
      <xdr:row>29</xdr:row>
      <xdr:rowOff>0</xdr:rowOff>
    </xdr:to>
    <xdr:pic>
      <xdr:nvPicPr>
        <xdr:cNvPr id="30" name="Imagen 29">
          <a:hlinkClick xmlns:r="http://schemas.openxmlformats.org/officeDocument/2006/relationships" r:id="rId30"/>
        </xdr:cNvPr>
        <xdr:cNvPicPr>
          <a:picLocks noChangeAspect="1" noChangeArrowheads="1"/>
        </xdr:cNvPicPr>
      </xdr:nvPicPr>
      <xdr:blipFill>
        <a:blip xmlns:r="http://schemas.openxmlformats.org/officeDocument/2006/relationships" r:embed="rId6">
          <a:extLst>
            <a:ext uri="{BEBA8EAE-BF5A-486C-A8C5-ECC9F3942E4B}">
              <a14:imgProps xmlns:a14="http://schemas.microsoft.com/office/drawing/2010/main">
                <a14:imgLayer r:embed="rId7">
                  <a14:imgEffect>
                    <a14:backgroundRemoval t="10000" b="90000" l="10000" r="90000"/>
                  </a14:imgEffect>
                </a14:imgLayer>
              </a14:imgProps>
            </a:ext>
            <a:ext uri="{28A0092B-C50C-407E-A947-70E740481C1C}">
              <a14:useLocalDpi xmlns:a14="http://schemas.microsoft.com/office/drawing/2010/main" val="0"/>
            </a:ext>
          </a:extLst>
        </a:blip>
        <a:srcRect/>
        <a:stretch>
          <a:fillRect/>
        </a:stretch>
      </xdr:blipFill>
      <xdr:spPr bwMode="auto">
        <a:xfrm>
          <a:off x="457200" y="5267325"/>
          <a:ext cx="466725"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361950</xdr:colOff>
      <xdr:row>29</xdr:row>
      <xdr:rowOff>9525</xdr:rowOff>
    </xdr:from>
    <xdr:to>
      <xdr:col>3</xdr:col>
      <xdr:colOff>142875</xdr:colOff>
      <xdr:row>30</xdr:row>
      <xdr:rowOff>0</xdr:rowOff>
    </xdr:to>
    <xdr:pic>
      <xdr:nvPicPr>
        <xdr:cNvPr id="31" name="Imagen 30">
          <a:hlinkClick xmlns:r="http://schemas.openxmlformats.org/officeDocument/2006/relationships" r:id="rId31"/>
        </xdr:cNvPr>
        <xdr:cNvPicPr>
          <a:picLocks noChangeAspect="1" noChangeArrowheads="1"/>
        </xdr:cNvPicPr>
      </xdr:nvPicPr>
      <xdr:blipFill>
        <a:blip xmlns:r="http://schemas.openxmlformats.org/officeDocument/2006/relationships" r:embed="rId6">
          <a:extLst>
            <a:ext uri="{BEBA8EAE-BF5A-486C-A8C5-ECC9F3942E4B}">
              <a14:imgProps xmlns:a14="http://schemas.microsoft.com/office/drawing/2010/main">
                <a14:imgLayer r:embed="rId7">
                  <a14:imgEffect>
                    <a14:backgroundRemoval t="10000" b="90000" l="10000" r="90000"/>
                  </a14:imgEffect>
                </a14:imgLayer>
              </a14:imgProps>
            </a:ext>
            <a:ext uri="{28A0092B-C50C-407E-A947-70E740481C1C}">
              <a14:useLocalDpi xmlns:a14="http://schemas.microsoft.com/office/drawing/2010/main" val="0"/>
            </a:ext>
          </a:extLst>
        </a:blip>
        <a:srcRect/>
        <a:stretch>
          <a:fillRect/>
        </a:stretch>
      </xdr:blipFill>
      <xdr:spPr bwMode="auto">
        <a:xfrm>
          <a:off x="457200" y="5429250"/>
          <a:ext cx="466725" cy="15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9621</xdr:colOff>
      <xdr:row>0</xdr:row>
      <xdr:rowOff>0</xdr:rowOff>
    </xdr:from>
    <xdr:to>
      <xdr:col>8</xdr:col>
      <xdr:colOff>1467364</xdr:colOff>
      <xdr:row>13</xdr:row>
      <xdr:rowOff>0</xdr:rowOff>
    </xdr:to>
    <xdr:pic>
      <xdr:nvPicPr>
        <xdr:cNvPr id="1244714" name="Imagen 1">
          <a:extLst>
            <a:ext uri="{FF2B5EF4-FFF2-40B4-BE49-F238E27FC236}">
              <a16:creationId xmlns:a16="http://schemas.microsoft.com/office/drawing/2014/main" xmlns="" id="{00000000-0008-0000-0200-00002AFE12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9621" y="0"/>
          <a:ext cx="8481228" cy="11930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5</xdr:col>
          <xdr:colOff>28575</xdr:colOff>
          <xdr:row>10</xdr:row>
          <xdr:rowOff>266700</xdr:rowOff>
        </xdr:from>
        <xdr:to>
          <xdr:col>9</xdr:col>
          <xdr:colOff>142875</xdr:colOff>
          <xdr:row>11</xdr:row>
          <xdr:rowOff>76200</xdr:rowOff>
        </xdr:to>
        <xdr:sp macro="" textlink="">
          <xdr:nvSpPr>
            <xdr:cNvPr id="74769" name="txtTitulo" hidden="1">
              <a:extLst>
                <a:ext uri="{63B3BB69-23CF-44E3-9099-C40C66FF867C}">
                  <a14:compatExt spid="_x0000_s74769"/>
                </a:ext>
                <a:ext uri="{FF2B5EF4-FFF2-40B4-BE49-F238E27FC236}">
                  <a16:creationId xmlns:a16="http://schemas.microsoft.com/office/drawing/2014/main" xmlns="" id="{00000000-0008-0000-0200-00001124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absolute">
    <xdr:from>
      <xdr:col>1</xdr:col>
      <xdr:colOff>53879</xdr:colOff>
      <xdr:row>10</xdr:row>
      <xdr:rowOff>69273</xdr:rowOff>
    </xdr:from>
    <xdr:to>
      <xdr:col>1</xdr:col>
      <xdr:colOff>389159</xdr:colOff>
      <xdr:row>10</xdr:row>
      <xdr:rowOff>351213</xdr:rowOff>
    </xdr:to>
    <xdr:pic>
      <xdr:nvPicPr>
        <xdr:cNvPr id="2" name="Imagen 1" descr="Imagen relacionada">
          <a:hlinkClick xmlns:r="http://schemas.openxmlformats.org/officeDocument/2006/relationships" r:id="rId2" tooltip="MENU"/>
          <a:extLst>
            <a:ext uri="{FF2B5EF4-FFF2-40B4-BE49-F238E27FC236}">
              <a16:creationId xmlns:a16="http://schemas.microsoft.com/office/drawing/2014/main" xmlns="" id="{00000000-0008-0000-0200-000002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rot="10800000">
          <a:off x="53879" y="69273"/>
          <a:ext cx="335280" cy="281940"/>
        </a:xfrm>
        <a:prstGeom prst="rect">
          <a:avLst/>
        </a:prstGeom>
        <a:noFill/>
        <a:extLst>
          <a:ext uri="{909E8E84-426E-40DD-AFC4-6F175D3DCCD1}">
            <a14:hiddenFill xmlns:a14="http://schemas.microsoft.com/office/drawing/2010/main">
              <a:solidFill>
                <a:srgbClr val="FFFFFF"/>
              </a:solidFill>
            </a14:hiddenFill>
          </a:ext>
        </a:extLst>
      </xdr:spPr>
    </xdr:pic>
    <xdr:clientData fPrintsWithSheet="0"/>
  </xdr:twoCellAnchor>
  <xdr:twoCellAnchor editAs="oneCell">
    <xdr:from>
      <xdr:col>10</xdr:col>
      <xdr:colOff>161636</xdr:colOff>
      <xdr:row>10</xdr:row>
      <xdr:rowOff>269394</xdr:rowOff>
    </xdr:from>
    <xdr:to>
      <xdr:col>11</xdr:col>
      <xdr:colOff>126076</xdr:colOff>
      <xdr:row>10</xdr:row>
      <xdr:rowOff>600391</xdr:rowOff>
    </xdr:to>
    <xdr:pic>
      <xdr:nvPicPr>
        <xdr:cNvPr id="3" name="Imagen 2" descr="Resultado de imagen para flecha arriba">
          <a:hlinkClick xmlns:r="http://schemas.openxmlformats.org/officeDocument/2006/relationships" r:id="rId4" tooltip="IR AL INICIO"/>
          <a:extLst>
            <a:ext uri="{FF2B5EF4-FFF2-40B4-BE49-F238E27FC236}">
              <a16:creationId xmlns:a16="http://schemas.microsoft.com/office/drawing/2014/main" xmlns="" id="{00000000-0008-0000-0200-000003000000}"/>
            </a:ext>
          </a:extLst>
        </xdr:cNvPr>
        <xdr:cNvPicPr>
          <a:picLocks noChangeAspect="1"/>
        </xdr:cNvPicPr>
      </xdr:nvPicPr>
      <xdr:blipFill>
        <a:blip xmlns:r="http://schemas.openxmlformats.org/officeDocument/2006/relationships" r:embed="rId5"/>
        <a:stretch>
          <a:fillRect/>
        </a:stretch>
      </xdr:blipFill>
      <xdr:spPr>
        <a:xfrm>
          <a:off x="10144606" y="269394"/>
          <a:ext cx="472440" cy="330997"/>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9525</xdr:colOff>
      <xdr:row>0</xdr:row>
      <xdr:rowOff>0</xdr:rowOff>
    </xdr:from>
    <xdr:to>
      <xdr:col>8</xdr:col>
      <xdr:colOff>828675</xdr:colOff>
      <xdr:row>13</xdr:row>
      <xdr:rowOff>1506</xdr:rowOff>
    </xdr:to>
    <xdr:pic>
      <xdr:nvPicPr>
        <xdr:cNvPr id="1245738" name="Imagen 1">
          <a:extLst>
            <a:ext uri="{FF2B5EF4-FFF2-40B4-BE49-F238E27FC236}">
              <a16:creationId xmlns:a16="http://schemas.microsoft.com/office/drawing/2014/main" xmlns="" id="{00000000-0008-0000-0300-00002A0213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9525" y="0"/>
          <a:ext cx="8324850" cy="11711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5</xdr:col>
          <xdr:colOff>400050</xdr:colOff>
          <xdr:row>10</xdr:row>
          <xdr:rowOff>352425</xdr:rowOff>
        </xdr:from>
        <xdr:to>
          <xdr:col>8</xdr:col>
          <xdr:colOff>800100</xdr:colOff>
          <xdr:row>11</xdr:row>
          <xdr:rowOff>133350</xdr:rowOff>
        </xdr:to>
        <xdr:sp macro="" textlink="">
          <xdr:nvSpPr>
            <xdr:cNvPr id="76816" name="txtTitulo" hidden="1">
              <a:extLst>
                <a:ext uri="{63B3BB69-23CF-44E3-9099-C40C66FF867C}">
                  <a14:compatExt spid="_x0000_s76816"/>
                </a:ext>
                <a:ext uri="{FF2B5EF4-FFF2-40B4-BE49-F238E27FC236}">
                  <a16:creationId xmlns:a16="http://schemas.microsoft.com/office/drawing/2014/main" xmlns="" id="{00000000-0008-0000-0300-0000102C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absolute">
    <xdr:from>
      <xdr:col>1</xdr:col>
      <xdr:colOff>53340</xdr:colOff>
      <xdr:row>10</xdr:row>
      <xdr:rowOff>68580</xdr:rowOff>
    </xdr:from>
    <xdr:to>
      <xdr:col>1</xdr:col>
      <xdr:colOff>388620</xdr:colOff>
      <xdr:row>10</xdr:row>
      <xdr:rowOff>350520</xdr:rowOff>
    </xdr:to>
    <xdr:pic>
      <xdr:nvPicPr>
        <xdr:cNvPr id="3" name="Imagen 2" descr="Imagen relacionada">
          <a:hlinkClick xmlns:r="http://schemas.openxmlformats.org/officeDocument/2006/relationships" r:id="rId2" tooltip="MENU"/>
          <a:extLst>
            <a:ext uri="{FF2B5EF4-FFF2-40B4-BE49-F238E27FC236}">
              <a16:creationId xmlns:a16="http://schemas.microsoft.com/office/drawing/2014/main" xmlns="" id="{00000000-0008-0000-0300-000003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rot="10800000">
          <a:off x="53340" y="68580"/>
          <a:ext cx="335280" cy="281940"/>
        </a:xfrm>
        <a:prstGeom prst="rect">
          <a:avLst/>
        </a:prstGeom>
        <a:noFill/>
        <a:extLst>
          <a:ext uri="{909E8E84-426E-40DD-AFC4-6F175D3DCCD1}">
            <a14:hiddenFill xmlns:a14="http://schemas.microsoft.com/office/drawing/2010/main">
              <a:solidFill>
                <a:srgbClr val="FFFFFF"/>
              </a:solidFill>
            </a14:hiddenFill>
          </a:ext>
        </a:extLst>
      </xdr:spPr>
    </xdr:pic>
    <xdr:clientData fPrintsWithSheet="0"/>
  </xdr:twoCellAnchor>
  <xdr:twoCellAnchor editAs="oneCell">
    <xdr:from>
      <xdr:col>9</xdr:col>
      <xdr:colOff>601980</xdr:colOff>
      <xdr:row>10</xdr:row>
      <xdr:rowOff>213360</xdr:rowOff>
    </xdr:from>
    <xdr:to>
      <xdr:col>9</xdr:col>
      <xdr:colOff>1074420</xdr:colOff>
      <xdr:row>10</xdr:row>
      <xdr:rowOff>544357</xdr:rowOff>
    </xdr:to>
    <xdr:pic>
      <xdr:nvPicPr>
        <xdr:cNvPr id="4" name="Imagen 3" descr="Resultado de imagen para flecha arriba">
          <a:hlinkClick xmlns:r="http://schemas.openxmlformats.org/officeDocument/2006/relationships" r:id="rId4" tooltip="IR AL INICIO"/>
          <a:extLst>
            <a:ext uri="{FF2B5EF4-FFF2-40B4-BE49-F238E27FC236}">
              <a16:creationId xmlns:a16="http://schemas.microsoft.com/office/drawing/2014/main" xmlns="" id="{00000000-0008-0000-0300-000004000000}"/>
            </a:ext>
          </a:extLst>
        </xdr:cNvPr>
        <xdr:cNvPicPr>
          <a:picLocks noChangeAspect="1"/>
        </xdr:cNvPicPr>
      </xdr:nvPicPr>
      <xdr:blipFill>
        <a:blip xmlns:r="http://schemas.openxmlformats.org/officeDocument/2006/relationships" r:embed="rId5"/>
        <a:stretch>
          <a:fillRect/>
        </a:stretch>
      </xdr:blipFill>
      <xdr:spPr>
        <a:xfrm>
          <a:off x="9616440" y="213360"/>
          <a:ext cx="472440" cy="330997"/>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8</xdr:col>
      <xdr:colOff>247650</xdr:colOff>
      <xdr:row>13</xdr:row>
      <xdr:rowOff>3411</xdr:rowOff>
    </xdr:to>
    <xdr:pic>
      <xdr:nvPicPr>
        <xdr:cNvPr id="1246762" name="Imagen 1">
          <a:extLst>
            <a:ext uri="{FF2B5EF4-FFF2-40B4-BE49-F238E27FC236}">
              <a16:creationId xmlns:a16="http://schemas.microsoft.com/office/drawing/2014/main" xmlns="" id="{00000000-0008-0000-0400-00002A0613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0" y="0"/>
          <a:ext cx="8324850" cy="11711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4</xdr:col>
          <xdr:colOff>885825</xdr:colOff>
          <xdr:row>10</xdr:row>
          <xdr:rowOff>323850</xdr:rowOff>
        </xdr:from>
        <xdr:to>
          <xdr:col>8</xdr:col>
          <xdr:colOff>828675</xdr:colOff>
          <xdr:row>11</xdr:row>
          <xdr:rowOff>133350</xdr:rowOff>
        </xdr:to>
        <xdr:sp macro="" textlink="">
          <xdr:nvSpPr>
            <xdr:cNvPr id="77839" name="txtTitulo" hidden="1">
              <a:extLst>
                <a:ext uri="{63B3BB69-23CF-44E3-9099-C40C66FF867C}">
                  <a14:compatExt spid="_x0000_s77839"/>
                </a:ext>
                <a:ext uri="{FF2B5EF4-FFF2-40B4-BE49-F238E27FC236}">
                  <a16:creationId xmlns:a16="http://schemas.microsoft.com/office/drawing/2014/main" xmlns="" id="{00000000-0008-0000-0400-00000F30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absolute">
    <xdr:from>
      <xdr:col>1</xdr:col>
      <xdr:colOff>60960</xdr:colOff>
      <xdr:row>10</xdr:row>
      <xdr:rowOff>68580</xdr:rowOff>
    </xdr:from>
    <xdr:to>
      <xdr:col>1</xdr:col>
      <xdr:colOff>396240</xdr:colOff>
      <xdr:row>10</xdr:row>
      <xdr:rowOff>350520</xdr:rowOff>
    </xdr:to>
    <xdr:pic>
      <xdr:nvPicPr>
        <xdr:cNvPr id="2" name="Imagen 1" descr="Imagen relacionada">
          <a:hlinkClick xmlns:r="http://schemas.openxmlformats.org/officeDocument/2006/relationships" r:id="rId2" tooltip="MENU"/>
          <a:extLst>
            <a:ext uri="{FF2B5EF4-FFF2-40B4-BE49-F238E27FC236}">
              <a16:creationId xmlns:a16="http://schemas.microsoft.com/office/drawing/2014/main" xmlns="" id="{00000000-0008-0000-0400-000002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rot="10800000">
          <a:off x="60960" y="68580"/>
          <a:ext cx="335280" cy="281940"/>
        </a:xfrm>
        <a:prstGeom prst="rect">
          <a:avLst/>
        </a:prstGeom>
        <a:noFill/>
        <a:extLst>
          <a:ext uri="{909E8E84-426E-40DD-AFC4-6F175D3DCCD1}">
            <a14:hiddenFill xmlns:a14="http://schemas.microsoft.com/office/drawing/2010/main">
              <a:solidFill>
                <a:srgbClr val="FFFFFF"/>
              </a:solidFill>
            </a14:hiddenFill>
          </a:ext>
        </a:extLst>
      </xdr:spPr>
    </xdr:pic>
    <xdr:clientData fPrintsWithSheet="0"/>
  </xdr:twoCellAnchor>
  <xdr:twoCellAnchor editAs="oneCell">
    <xdr:from>
      <xdr:col>8</xdr:col>
      <xdr:colOff>1188720</xdr:colOff>
      <xdr:row>10</xdr:row>
      <xdr:rowOff>297180</xdr:rowOff>
    </xdr:from>
    <xdr:to>
      <xdr:col>8</xdr:col>
      <xdr:colOff>1661160</xdr:colOff>
      <xdr:row>10</xdr:row>
      <xdr:rowOff>628177</xdr:rowOff>
    </xdr:to>
    <xdr:pic>
      <xdr:nvPicPr>
        <xdr:cNvPr id="3" name="Imagen 2" descr="Resultado de imagen para flecha arriba">
          <a:hlinkClick xmlns:r="http://schemas.openxmlformats.org/officeDocument/2006/relationships" r:id="rId4" tooltip="IR AL INICIO"/>
          <a:extLst>
            <a:ext uri="{FF2B5EF4-FFF2-40B4-BE49-F238E27FC236}">
              <a16:creationId xmlns:a16="http://schemas.microsoft.com/office/drawing/2014/main" xmlns="" id="{00000000-0008-0000-0400-000003000000}"/>
            </a:ext>
          </a:extLst>
        </xdr:cNvPr>
        <xdr:cNvPicPr>
          <a:picLocks noChangeAspect="1"/>
        </xdr:cNvPicPr>
      </xdr:nvPicPr>
      <xdr:blipFill>
        <a:blip xmlns:r="http://schemas.openxmlformats.org/officeDocument/2006/relationships" r:embed="rId5"/>
        <a:stretch>
          <a:fillRect/>
        </a:stretch>
      </xdr:blipFill>
      <xdr:spPr>
        <a:xfrm>
          <a:off x="9502140" y="297180"/>
          <a:ext cx="472440" cy="330997"/>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7</xdr:col>
      <xdr:colOff>295275</xdr:colOff>
      <xdr:row>13</xdr:row>
      <xdr:rowOff>1506</xdr:rowOff>
    </xdr:to>
    <xdr:pic>
      <xdr:nvPicPr>
        <xdr:cNvPr id="1247786" name="Imagen 1">
          <a:extLst>
            <a:ext uri="{FF2B5EF4-FFF2-40B4-BE49-F238E27FC236}">
              <a16:creationId xmlns:a16="http://schemas.microsoft.com/office/drawing/2014/main" xmlns="" id="{00000000-0008-0000-0500-00002A0A13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0" y="0"/>
          <a:ext cx="8324850" cy="11711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4</xdr:col>
          <xdr:colOff>838200</xdr:colOff>
          <xdr:row>10</xdr:row>
          <xdr:rowOff>371475</xdr:rowOff>
        </xdr:from>
        <xdr:to>
          <xdr:col>7</xdr:col>
          <xdr:colOff>314325</xdr:colOff>
          <xdr:row>12</xdr:row>
          <xdr:rowOff>9525</xdr:rowOff>
        </xdr:to>
        <xdr:sp macro="" textlink="">
          <xdr:nvSpPr>
            <xdr:cNvPr id="78863" name="txtTitulo" hidden="1">
              <a:extLst>
                <a:ext uri="{63B3BB69-23CF-44E3-9099-C40C66FF867C}">
                  <a14:compatExt spid="_x0000_s78863"/>
                </a:ext>
                <a:ext uri="{FF2B5EF4-FFF2-40B4-BE49-F238E27FC236}">
                  <a16:creationId xmlns:a16="http://schemas.microsoft.com/office/drawing/2014/main" xmlns="" id="{00000000-0008-0000-0500-00000F34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absolute">
    <xdr:from>
      <xdr:col>8</xdr:col>
      <xdr:colOff>0</xdr:colOff>
      <xdr:row>0</xdr:row>
      <xdr:rowOff>0</xdr:rowOff>
    </xdr:from>
    <xdr:to>
      <xdr:col>8</xdr:col>
      <xdr:colOff>1097280</xdr:colOff>
      <xdr:row>0</xdr:row>
      <xdr:rowOff>0</xdr:rowOff>
    </xdr:to>
    <xdr:pic>
      <xdr:nvPicPr>
        <xdr:cNvPr id="2" name="Imagen 1" descr="Imagen relacionada">
          <a:hlinkClick xmlns:r="http://schemas.openxmlformats.org/officeDocument/2006/relationships" r:id="rId2" tooltip="MENU"/>
          <a:extLst>
            <a:ext uri="{FF2B5EF4-FFF2-40B4-BE49-F238E27FC236}">
              <a16:creationId xmlns:a16="http://schemas.microsoft.com/office/drawing/2014/main" xmlns="" id="{00000000-0008-0000-0500-000002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rot="10800000">
          <a:off x="9951720" y="0"/>
          <a:ext cx="1097280" cy="0"/>
        </a:xfrm>
        <a:prstGeom prst="rect">
          <a:avLst/>
        </a:prstGeom>
        <a:noFill/>
        <a:extLst>
          <a:ext uri="{909E8E84-426E-40DD-AFC4-6F175D3DCCD1}">
            <a14:hiddenFill xmlns:a14="http://schemas.microsoft.com/office/drawing/2010/main">
              <a:solidFill>
                <a:srgbClr val="FFFFFF"/>
              </a:solidFill>
            </a14:hiddenFill>
          </a:ext>
        </a:extLst>
      </xdr:spPr>
    </xdr:pic>
    <xdr:clientData fPrintsWithSheet="0"/>
  </xdr:twoCellAnchor>
  <xdr:twoCellAnchor editAs="absolute">
    <xdr:from>
      <xdr:col>0</xdr:col>
      <xdr:colOff>0</xdr:colOff>
      <xdr:row>10</xdr:row>
      <xdr:rowOff>60960</xdr:rowOff>
    </xdr:from>
    <xdr:to>
      <xdr:col>1</xdr:col>
      <xdr:colOff>348615</xdr:colOff>
      <xdr:row>10</xdr:row>
      <xdr:rowOff>358140</xdr:rowOff>
    </xdr:to>
    <xdr:pic>
      <xdr:nvPicPr>
        <xdr:cNvPr id="6" name="Imagen 5" descr="Imagen relacionada">
          <a:hlinkClick xmlns:r="http://schemas.openxmlformats.org/officeDocument/2006/relationships" r:id="rId4" tooltip="MENU"/>
          <a:extLst>
            <a:ext uri="{FF2B5EF4-FFF2-40B4-BE49-F238E27FC236}">
              <a16:creationId xmlns:a16="http://schemas.microsoft.com/office/drawing/2014/main" xmlns="" id="{00000000-0008-0000-0500-000006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rot="10800000" flipV="1">
          <a:off x="0" y="60960"/>
          <a:ext cx="348615" cy="297180"/>
        </a:xfrm>
        <a:prstGeom prst="rect">
          <a:avLst/>
        </a:prstGeom>
        <a:noFill/>
        <a:extLst>
          <a:ext uri="{909E8E84-426E-40DD-AFC4-6F175D3DCCD1}">
            <a14:hiddenFill xmlns:a14="http://schemas.microsoft.com/office/drawing/2010/main">
              <a:solidFill>
                <a:srgbClr val="FFFFFF"/>
              </a:solidFill>
            </a14:hiddenFill>
          </a:ext>
        </a:extLst>
      </xdr:spPr>
    </xdr:pic>
    <xdr:clientData fPrintsWithSheet="0"/>
  </xdr:twoCellAnchor>
  <xdr:twoCellAnchor editAs="oneCell">
    <xdr:from>
      <xdr:col>7</xdr:col>
      <xdr:colOff>1234440</xdr:colOff>
      <xdr:row>10</xdr:row>
      <xdr:rowOff>411480</xdr:rowOff>
    </xdr:from>
    <xdr:to>
      <xdr:col>8</xdr:col>
      <xdr:colOff>22860</xdr:colOff>
      <xdr:row>11</xdr:row>
      <xdr:rowOff>79537</xdr:rowOff>
    </xdr:to>
    <xdr:pic>
      <xdr:nvPicPr>
        <xdr:cNvPr id="7" name="Imagen 6" descr="Resultado de imagen para flecha arriba">
          <a:hlinkClick xmlns:r="http://schemas.openxmlformats.org/officeDocument/2006/relationships" r:id="rId5" tooltip="IR AL INICIO"/>
          <a:extLst>
            <a:ext uri="{FF2B5EF4-FFF2-40B4-BE49-F238E27FC236}">
              <a16:creationId xmlns:a16="http://schemas.microsoft.com/office/drawing/2014/main" xmlns="" id="{00000000-0008-0000-0500-000007000000}"/>
            </a:ext>
          </a:extLst>
        </xdr:cNvPr>
        <xdr:cNvPicPr>
          <a:picLocks noChangeAspect="1"/>
        </xdr:cNvPicPr>
      </xdr:nvPicPr>
      <xdr:blipFill>
        <a:blip xmlns:r="http://schemas.openxmlformats.org/officeDocument/2006/relationships" r:embed="rId6"/>
        <a:stretch>
          <a:fillRect/>
        </a:stretch>
      </xdr:blipFill>
      <xdr:spPr>
        <a:xfrm>
          <a:off x="9502140" y="411480"/>
          <a:ext cx="472440" cy="330997"/>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7</xdr:col>
      <xdr:colOff>1038225</xdr:colOff>
      <xdr:row>13</xdr:row>
      <xdr:rowOff>3411</xdr:rowOff>
    </xdr:to>
    <xdr:pic>
      <xdr:nvPicPr>
        <xdr:cNvPr id="1248810" name="Imagen 1">
          <a:extLst>
            <a:ext uri="{FF2B5EF4-FFF2-40B4-BE49-F238E27FC236}">
              <a16:creationId xmlns:a16="http://schemas.microsoft.com/office/drawing/2014/main" xmlns="" id="{00000000-0008-0000-0600-00002A0E13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0" y="0"/>
          <a:ext cx="8324850" cy="11711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4</xdr:col>
          <xdr:colOff>819150</xdr:colOff>
          <xdr:row>10</xdr:row>
          <xdr:rowOff>361950</xdr:rowOff>
        </xdr:from>
        <xdr:to>
          <xdr:col>7</xdr:col>
          <xdr:colOff>762000</xdr:colOff>
          <xdr:row>12</xdr:row>
          <xdr:rowOff>142875</xdr:rowOff>
        </xdr:to>
        <xdr:sp macro="" textlink="">
          <xdr:nvSpPr>
            <xdr:cNvPr id="79887" name="txtTitulo" hidden="1">
              <a:extLst>
                <a:ext uri="{63B3BB69-23CF-44E3-9099-C40C66FF867C}">
                  <a14:compatExt spid="_x0000_s79887"/>
                </a:ext>
                <a:ext uri="{FF2B5EF4-FFF2-40B4-BE49-F238E27FC236}">
                  <a16:creationId xmlns:a16="http://schemas.microsoft.com/office/drawing/2014/main" xmlns="" id="{00000000-0008-0000-0600-00000F38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absolute">
    <xdr:from>
      <xdr:col>9</xdr:col>
      <xdr:colOff>0</xdr:colOff>
      <xdr:row>0</xdr:row>
      <xdr:rowOff>0</xdr:rowOff>
    </xdr:from>
    <xdr:to>
      <xdr:col>9</xdr:col>
      <xdr:colOff>998220</xdr:colOff>
      <xdr:row>0</xdr:row>
      <xdr:rowOff>0</xdr:rowOff>
    </xdr:to>
    <xdr:pic>
      <xdr:nvPicPr>
        <xdr:cNvPr id="2" name="Imagen 1" descr="Imagen relacionada">
          <a:hlinkClick xmlns:r="http://schemas.openxmlformats.org/officeDocument/2006/relationships" r:id="rId2" tooltip="MENU"/>
          <a:extLst>
            <a:ext uri="{FF2B5EF4-FFF2-40B4-BE49-F238E27FC236}">
              <a16:creationId xmlns:a16="http://schemas.microsoft.com/office/drawing/2014/main" xmlns="" id="{00000000-0008-0000-0600-000002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rot="10800000">
          <a:off x="10774680" y="0"/>
          <a:ext cx="998220" cy="0"/>
        </a:xfrm>
        <a:prstGeom prst="rect">
          <a:avLst/>
        </a:prstGeom>
        <a:noFill/>
        <a:extLst>
          <a:ext uri="{909E8E84-426E-40DD-AFC4-6F175D3DCCD1}">
            <a14:hiddenFill xmlns:a14="http://schemas.microsoft.com/office/drawing/2010/main">
              <a:solidFill>
                <a:srgbClr val="FFFFFF"/>
              </a:solidFill>
            </a14:hiddenFill>
          </a:ext>
        </a:extLst>
      </xdr:spPr>
    </xdr:pic>
    <xdr:clientData fPrintsWithSheet="0"/>
  </xdr:twoCellAnchor>
  <xdr:twoCellAnchor editAs="absolute">
    <xdr:from>
      <xdr:col>0</xdr:col>
      <xdr:colOff>0</xdr:colOff>
      <xdr:row>10</xdr:row>
      <xdr:rowOff>83820</xdr:rowOff>
    </xdr:from>
    <xdr:to>
      <xdr:col>1</xdr:col>
      <xdr:colOff>464820</xdr:colOff>
      <xdr:row>10</xdr:row>
      <xdr:rowOff>411480</xdr:rowOff>
    </xdr:to>
    <xdr:pic>
      <xdr:nvPicPr>
        <xdr:cNvPr id="3" name="Imagen 2" descr="Imagen relacionada">
          <a:hlinkClick xmlns:r="http://schemas.openxmlformats.org/officeDocument/2006/relationships" r:id="rId4" tooltip="MENU"/>
          <a:extLst>
            <a:ext uri="{FF2B5EF4-FFF2-40B4-BE49-F238E27FC236}">
              <a16:creationId xmlns:a16="http://schemas.microsoft.com/office/drawing/2014/main" xmlns="" id="{00000000-0008-0000-0600-000003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rot="10800000" flipV="1">
          <a:off x="0" y="83820"/>
          <a:ext cx="464820" cy="327660"/>
        </a:xfrm>
        <a:prstGeom prst="rect">
          <a:avLst/>
        </a:prstGeom>
        <a:noFill/>
        <a:extLst>
          <a:ext uri="{909E8E84-426E-40DD-AFC4-6F175D3DCCD1}">
            <a14:hiddenFill xmlns:a14="http://schemas.microsoft.com/office/drawing/2010/main">
              <a:solidFill>
                <a:srgbClr val="FFFFFF"/>
              </a:solidFill>
            </a14:hiddenFill>
          </a:ext>
        </a:extLst>
      </xdr:spPr>
    </xdr:pic>
    <xdr:clientData fPrintsWithSheet="0"/>
  </xdr:twoCellAnchor>
  <xdr:twoCellAnchor editAs="oneCell">
    <xdr:from>
      <xdr:col>8</xdr:col>
      <xdr:colOff>53340</xdr:colOff>
      <xdr:row>10</xdr:row>
      <xdr:rowOff>220980</xdr:rowOff>
    </xdr:from>
    <xdr:to>
      <xdr:col>8</xdr:col>
      <xdr:colOff>525780</xdr:colOff>
      <xdr:row>10</xdr:row>
      <xdr:rowOff>551977</xdr:rowOff>
    </xdr:to>
    <xdr:pic>
      <xdr:nvPicPr>
        <xdr:cNvPr id="4" name="Imagen 3" descr="Resultado de imagen para flecha arriba">
          <a:hlinkClick xmlns:r="http://schemas.openxmlformats.org/officeDocument/2006/relationships" r:id="rId5" tooltip="IR AL INICIO"/>
          <a:extLst>
            <a:ext uri="{FF2B5EF4-FFF2-40B4-BE49-F238E27FC236}">
              <a16:creationId xmlns:a16="http://schemas.microsoft.com/office/drawing/2014/main" xmlns="" id="{00000000-0008-0000-0600-000004000000}"/>
            </a:ext>
          </a:extLst>
        </xdr:cNvPr>
        <xdr:cNvPicPr>
          <a:picLocks noChangeAspect="1"/>
        </xdr:cNvPicPr>
      </xdr:nvPicPr>
      <xdr:blipFill>
        <a:blip xmlns:r="http://schemas.openxmlformats.org/officeDocument/2006/relationships" r:embed="rId6"/>
        <a:stretch>
          <a:fillRect/>
        </a:stretch>
      </xdr:blipFill>
      <xdr:spPr>
        <a:xfrm>
          <a:off x="9022080" y="220980"/>
          <a:ext cx="472440" cy="330997"/>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8</xdr:col>
      <xdr:colOff>38100</xdr:colOff>
      <xdr:row>12</xdr:row>
      <xdr:rowOff>228201</xdr:rowOff>
    </xdr:to>
    <xdr:pic>
      <xdr:nvPicPr>
        <xdr:cNvPr id="1249834" name="Imagen 1">
          <a:extLst>
            <a:ext uri="{FF2B5EF4-FFF2-40B4-BE49-F238E27FC236}">
              <a16:creationId xmlns:a16="http://schemas.microsoft.com/office/drawing/2014/main" xmlns="" id="{00000000-0008-0000-0700-00002A1213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0" y="0"/>
          <a:ext cx="8549640" cy="11654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4</xdr:col>
          <xdr:colOff>381000</xdr:colOff>
          <xdr:row>10</xdr:row>
          <xdr:rowOff>371475</xdr:rowOff>
        </xdr:from>
        <xdr:to>
          <xdr:col>7</xdr:col>
          <xdr:colOff>1219200</xdr:colOff>
          <xdr:row>11</xdr:row>
          <xdr:rowOff>171450</xdr:rowOff>
        </xdr:to>
        <xdr:sp macro="" textlink="">
          <xdr:nvSpPr>
            <xdr:cNvPr id="80911" name="txtTitulo" hidden="1">
              <a:extLst>
                <a:ext uri="{63B3BB69-23CF-44E3-9099-C40C66FF867C}">
                  <a14:compatExt spid="_x0000_s80911"/>
                </a:ext>
                <a:ext uri="{FF2B5EF4-FFF2-40B4-BE49-F238E27FC236}">
                  <a16:creationId xmlns:a16="http://schemas.microsoft.com/office/drawing/2014/main" xmlns="" id="{00000000-0008-0000-0700-00000F3C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absolute">
    <xdr:from>
      <xdr:col>1</xdr:col>
      <xdr:colOff>30480</xdr:colOff>
      <xdr:row>10</xdr:row>
      <xdr:rowOff>83820</xdr:rowOff>
    </xdr:from>
    <xdr:to>
      <xdr:col>1</xdr:col>
      <xdr:colOff>335280</xdr:colOff>
      <xdr:row>10</xdr:row>
      <xdr:rowOff>365760</xdr:rowOff>
    </xdr:to>
    <xdr:pic>
      <xdr:nvPicPr>
        <xdr:cNvPr id="2" name="Imagen 1" descr="Imagen relacionada">
          <a:hlinkClick xmlns:r="http://schemas.openxmlformats.org/officeDocument/2006/relationships" r:id="rId2" tooltip="MENU"/>
          <a:extLst>
            <a:ext uri="{FF2B5EF4-FFF2-40B4-BE49-F238E27FC236}">
              <a16:creationId xmlns:a16="http://schemas.microsoft.com/office/drawing/2014/main" xmlns="" id="{00000000-0008-0000-0700-000002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rot="10800000" flipV="1">
          <a:off x="30480" y="83820"/>
          <a:ext cx="304800" cy="281940"/>
        </a:xfrm>
        <a:prstGeom prst="rect">
          <a:avLst/>
        </a:prstGeom>
        <a:noFill/>
        <a:extLst>
          <a:ext uri="{909E8E84-426E-40DD-AFC4-6F175D3DCCD1}">
            <a14:hiddenFill xmlns:a14="http://schemas.microsoft.com/office/drawing/2010/main">
              <a:solidFill>
                <a:srgbClr val="FFFFFF"/>
              </a:solidFill>
            </a14:hiddenFill>
          </a:ext>
        </a:extLst>
      </xdr:spPr>
    </xdr:pic>
    <xdr:clientData fPrintsWithSheet="0"/>
  </xdr:twoCellAnchor>
  <xdr:twoCellAnchor editAs="oneCell">
    <xdr:from>
      <xdr:col>8</xdr:col>
      <xdr:colOff>441960</xdr:colOff>
      <xdr:row>10</xdr:row>
      <xdr:rowOff>350520</xdr:rowOff>
    </xdr:from>
    <xdr:to>
      <xdr:col>8</xdr:col>
      <xdr:colOff>914400</xdr:colOff>
      <xdr:row>10</xdr:row>
      <xdr:rowOff>681517</xdr:rowOff>
    </xdr:to>
    <xdr:pic>
      <xdr:nvPicPr>
        <xdr:cNvPr id="3" name="Imagen 2" descr="Resultado de imagen para flecha arriba">
          <a:hlinkClick xmlns:r="http://schemas.openxmlformats.org/officeDocument/2006/relationships" r:id="rId4" tooltip="IR AL INICIO"/>
          <a:extLst>
            <a:ext uri="{FF2B5EF4-FFF2-40B4-BE49-F238E27FC236}">
              <a16:creationId xmlns:a16="http://schemas.microsoft.com/office/drawing/2014/main" xmlns="" id="{00000000-0008-0000-0700-000003000000}"/>
            </a:ext>
          </a:extLst>
        </xdr:cNvPr>
        <xdr:cNvPicPr>
          <a:picLocks noChangeAspect="1"/>
        </xdr:cNvPicPr>
      </xdr:nvPicPr>
      <xdr:blipFill>
        <a:blip xmlns:r="http://schemas.openxmlformats.org/officeDocument/2006/relationships" r:embed="rId5"/>
        <a:stretch>
          <a:fillRect/>
        </a:stretch>
      </xdr:blipFill>
      <xdr:spPr>
        <a:xfrm>
          <a:off x="8953500" y="350520"/>
          <a:ext cx="472440" cy="330997"/>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8</xdr:col>
      <xdr:colOff>142875</xdr:colOff>
      <xdr:row>12</xdr:row>
      <xdr:rowOff>190101</xdr:rowOff>
    </xdr:to>
    <xdr:pic>
      <xdr:nvPicPr>
        <xdr:cNvPr id="1250858" name="Imagen 1">
          <a:extLst>
            <a:ext uri="{FF2B5EF4-FFF2-40B4-BE49-F238E27FC236}">
              <a16:creationId xmlns:a16="http://schemas.microsoft.com/office/drawing/2014/main" xmlns="" id="{00000000-0008-0000-0800-00002A1613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0" y="0"/>
          <a:ext cx="8324850" cy="11711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5</xdr:col>
          <xdr:colOff>247650</xdr:colOff>
          <xdr:row>10</xdr:row>
          <xdr:rowOff>352425</xdr:rowOff>
        </xdr:from>
        <xdr:to>
          <xdr:col>9</xdr:col>
          <xdr:colOff>200025</xdr:colOff>
          <xdr:row>11</xdr:row>
          <xdr:rowOff>114300</xdr:rowOff>
        </xdr:to>
        <xdr:sp macro="" textlink="">
          <xdr:nvSpPr>
            <xdr:cNvPr id="81935" name="txtTitulo" hidden="1">
              <a:extLst>
                <a:ext uri="{63B3BB69-23CF-44E3-9099-C40C66FF867C}">
                  <a14:compatExt spid="_x0000_s81935"/>
                </a:ext>
                <a:ext uri="{FF2B5EF4-FFF2-40B4-BE49-F238E27FC236}">
                  <a16:creationId xmlns:a16="http://schemas.microsoft.com/office/drawing/2014/main" xmlns="" id="{00000000-0008-0000-0800-00000F40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absolute">
    <xdr:from>
      <xdr:col>0</xdr:col>
      <xdr:colOff>0</xdr:colOff>
      <xdr:row>10</xdr:row>
      <xdr:rowOff>38100</xdr:rowOff>
    </xdr:from>
    <xdr:to>
      <xdr:col>1</xdr:col>
      <xdr:colOff>381000</xdr:colOff>
      <xdr:row>10</xdr:row>
      <xdr:rowOff>327660</xdr:rowOff>
    </xdr:to>
    <xdr:pic>
      <xdr:nvPicPr>
        <xdr:cNvPr id="2" name="Imagen 1" descr="Imagen relacionada">
          <a:hlinkClick xmlns:r="http://schemas.openxmlformats.org/officeDocument/2006/relationships" r:id="rId2" tooltip="MENU"/>
          <a:extLst>
            <a:ext uri="{FF2B5EF4-FFF2-40B4-BE49-F238E27FC236}">
              <a16:creationId xmlns:a16="http://schemas.microsoft.com/office/drawing/2014/main" xmlns="" id="{00000000-0008-0000-0800-000002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rot="10800000" flipV="1">
          <a:off x="0" y="38100"/>
          <a:ext cx="381000" cy="289560"/>
        </a:xfrm>
        <a:prstGeom prst="rect">
          <a:avLst/>
        </a:prstGeom>
        <a:noFill/>
        <a:extLst>
          <a:ext uri="{909E8E84-426E-40DD-AFC4-6F175D3DCCD1}">
            <a14:hiddenFill xmlns:a14="http://schemas.microsoft.com/office/drawing/2010/main">
              <a:solidFill>
                <a:srgbClr val="FFFFFF"/>
              </a:solidFill>
            </a14:hiddenFill>
          </a:ext>
        </a:extLst>
      </xdr:spPr>
    </xdr:pic>
    <xdr:clientData fPrintsWithSheet="0"/>
  </xdr:twoCellAnchor>
  <xdr:twoCellAnchor editAs="oneCell">
    <xdr:from>
      <xdr:col>9</xdr:col>
      <xdr:colOff>213360</xdr:colOff>
      <xdr:row>10</xdr:row>
      <xdr:rowOff>320040</xdr:rowOff>
    </xdr:from>
    <xdr:to>
      <xdr:col>9</xdr:col>
      <xdr:colOff>685800</xdr:colOff>
      <xdr:row>10</xdr:row>
      <xdr:rowOff>651037</xdr:rowOff>
    </xdr:to>
    <xdr:pic>
      <xdr:nvPicPr>
        <xdr:cNvPr id="3" name="Imagen 2" descr="Resultado de imagen para flecha arriba">
          <a:hlinkClick xmlns:r="http://schemas.openxmlformats.org/officeDocument/2006/relationships" r:id="rId4" tooltip="IR AL INICIO"/>
          <a:extLst>
            <a:ext uri="{FF2B5EF4-FFF2-40B4-BE49-F238E27FC236}">
              <a16:creationId xmlns:a16="http://schemas.microsoft.com/office/drawing/2014/main" xmlns="" id="{00000000-0008-0000-0800-000003000000}"/>
            </a:ext>
          </a:extLst>
        </xdr:cNvPr>
        <xdr:cNvPicPr>
          <a:picLocks noChangeAspect="1"/>
        </xdr:cNvPicPr>
      </xdr:nvPicPr>
      <xdr:blipFill>
        <a:blip xmlns:r="http://schemas.openxmlformats.org/officeDocument/2006/relationships" r:embed="rId5"/>
        <a:stretch>
          <a:fillRect/>
        </a:stretch>
      </xdr:blipFill>
      <xdr:spPr>
        <a:xfrm>
          <a:off x="10370820" y="320040"/>
          <a:ext cx="472440" cy="330997"/>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9</xdr:col>
      <xdr:colOff>895350</xdr:colOff>
      <xdr:row>12</xdr:row>
      <xdr:rowOff>199736</xdr:rowOff>
    </xdr:to>
    <xdr:pic>
      <xdr:nvPicPr>
        <xdr:cNvPr id="1251882" name="Imagen 1">
          <a:extLst>
            <a:ext uri="{FF2B5EF4-FFF2-40B4-BE49-F238E27FC236}">
              <a16:creationId xmlns:a16="http://schemas.microsoft.com/office/drawing/2014/main" xmlns="" id="{00000000-0008-0000-0900-00002A1A13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0" y="0"/>
          <a:ext cx="8258175" cy="11617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5</xdr:col>
          <xdr:colOff>447675</xdr:colOff>
          <xdr:row>10</xdr:row>
          <xdr:rowOff>419100</xdr:rowOff>
        </xdr:from>
        <xdr:to>
          <xdr:col>11</xdr:col>
          <xdr:colOff>428625</xdr:colOff>
          <xdr:row>12</xdr:row>
          <xdr:rowOff>114300</xdr:rowOff>
        </xdr:to>
        <xdr:sp macro="" textlink="">
          <xdr:nvSpPr>
            <xdr:cNvPr id="82959" name="txtTitulo" hidden="1">
              <a:extLst>
                <a:ext uri="{63B3BB69-23CF-44E3-9099-C40C66FF867C}">
                  <a14:compatExt spid="_x0000_s82959"/>
                </a:ext>
                <a:ext uri="{FF2B5EF4-FFF2-40B4-BE49-F238E27FC236}">
                  <a16:creationId xmlns:a16="http://schemas.microsoft.com/office/drawing/2014/main" xmlns="" id="{00000000-0008-0000-0900-00000F44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absolute">
    <xdr:from>
      <xdr:col>1</xdr:col>
      <xdr:colOff>30480</xdr:colOff>
      <xdr:row>10</xdr:row>
      <xdr:rowOff>91440</xdr:rowOff>
    </xdr:from>
    <xdr:to>
      <xdr:col>1</xdr:col>
      <xdr:colOff>396240</xdr:colOff>
      <xdr:row>10</xdr:row>
      <xdr:rowOff>396240</xdr:rowOff>
    </xdr:to>
    <xdr:pic>
      <xdr:nvPicPr>
        <xdr:cNvPr id="2" name="Imagen 1" descr="Imagen relacionada">
          <a:hlinkClick xmlns:r="http://schemas.openxmlformats.org/officeDocument/2006/relationships" r:id="rId2" tooltip="MENU"/>
          <a:extLst>
            <a:ext uri="{FF2B5EF4-FFF2-40B4-BE49-F238E27FC236}">
              <a16:creationId xmlns:a16="http://schemas.microsoft.com/office/drawing/2014/main" xmlns="" id="{00000000-0008-0000-0900-000002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rot="10800000" flipV="1">
          <a:off x="30480" y="91440"/>
          <a:ext cx="365760" cy="304800"/>
        </a:xfrm>
        <a:prstGeom prst="rect">
          <a:avLst/>
        </a:prstGeom>
        <a:noFill/>
        <a:extLst>
          <a:ext uri="{909E8E84-426E-40DD-AFC4-6F175D3DCCD1}">
            <a14:hiddenFill xmlns:a14="http://schemas.microsoft.com/office/drawing/2010/main">
              <a:solidFill>
                <a:srgbClr val="FFFFFF"/>
              </a:solidFill>
            </a14:hiddenFill>
          </a:ext>
        </a:extLst>
      </xdr:spPr>
    </xdr:pic>
    <xdr:clientData fPrintsWithSheet="0"/>
  </xdr:twoCellAnchor>
  <xdr:twoCellAnchor editAs="oneCell">
    <xdr:from>
      <xdr:col>11</xdr:col>
      <xdr:colOff>160020</xdr:colOff>
      <xdr:row>10</xdr:row>
      <xdr:rowOff>388620</xdr:rowOff>
    </xdr:from>
    <xdr:to>
      <xdr:col>12</xdr:col>
      <xdr:colOff>60960</xdr:colOff>
      <xdr:row>10</xdr:row>
      <xdr:rowOff>719617</xdr:rowOff>
    </xdr:to>
    <xdr:pic>
      <xdr:nvPicPr>
        <xdr:cNvPr id="3" name="Imagen 2" descr="Resultado de imagen para flecha arriba">
          <a:hlinkClick xmlns:r="http://schemas.openxmlformats.org/officeDocument/2006/relationships" r:id="rId4" tooltip="IR AL INICIO"/>
          <a:extLst>
            <a:ext uri="{FF2B5EF4-FFF2-40B4-BE49-F238E27FC236}">
              <a16:creationId xmlns:a16="http://schemas.microsoft.com/office/drawing/2014/main" xmlns="" id="{00000000-0008-0000-0900-000003000000}"/>
            </a:ext>
          </a:extLst>
        </xdr:cNvPr>
        <xdr:cNvPicPr>
          <a:picLocks noChangeAspect="1"/>
        </xdr:cNvPicPr>
      </xdr:nvPicPr>
      <xdr:blipFill>
        <a:blip xmlns:r="http://schemas.openxmlformats.org/officeDocument/2006/relationships" r:embed="rId5"/>
        <a:stretch>
          <a:fillRect/>
        </a:stretch>
      </xdr:blipFill>
      <xdr:spPr>
        <a:xfrm>
          <a:off x="10111740" y="388620"/>
          <a:ext cx="472440" cy="330997"/>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7</xdr:col>
      <xdr:colOff>872811</xdr:colOff>
      <xdr:row>13</xdr:row>
      <xdr:rowOff>0</xdr:rowOff>
    </xdr:to>
    <xdr:pic>
      <xdr:nvPicPr>
        <xdr:cNvPr id="1252906" name="Imagen 1">
          <a:extLst>
            <a:ext uri="{FF2B5EF4-FFF2-40B4-BE49-F238E27FC236}">
              <a16:creationId xmlns:a16="http://schemas.microsoft.com/office/drawing/2014/main" xmlns="" id="{00000000-0008-0000-0A00-00002A1E13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0" y="0"/>
          <a:ext cx="8324139" cy="11707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4</xdr:col>
          <xdr:colOff>1076325</xdr:colOff>
          <xdr:row>10</xdr:row>
          <xdr:rowOff>238125</xdr:rowOff>
        </xdr:from>
        <xdr:to>
          <xdr:col>7</xdr:col>
          <xdr:colOff>314325</xdr:colOff>
          <xdr:row>12</xdr:row>
          <xdr:rowOff>0</xdr:rowOff>
        </xdr:to>
        <xdr:sp macro="" textlink="">
          <xdr:nvSpPr>
            <xdr:cNvPr id="83983" name="txtTitulo" hidden="1">
              <a:extLst>
                <a:ext uri="{63B3BB69-23CF-44E3-9099-C40C66FF867C}">
                  <a14:compatExt spid="_x0000_s83983"/>
                </a:ext>
                <a:ext uri="{FF2B5EF4-FFF2-40B4-BE49-F238E27FC236}">
                  <a16:creationId xmlns:a16="http://schemas.microsoft.com/office/drawing/2014/main" xmlns="" id="{00000000-0008-0000-0A00-00000F48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absolute">
    <xdr:from>
      <xdr:col>1</xdr:col>
      <xdr:colOff>23813</xdr:colOff>
      <xdr:row>10</xdr:row>
      <xdr:rowOff>47625</xdr:rowOff>
    </xdr:from>
    <xdr:to>
      <xdr:col>1</xdr:col>
      <xdr:colOff>420688</xdr:colOff>
      <xdr:row>10</xdr:row>
      <xdr:rowOff>333375</xdr:rowOff>
    </xdr:to>
    <xdr:pic>
      <xdr:nvPicPr>
        <xdr:cNvPr id="2" name="Imagen 1" descr="Imagen relacionada">
          <a:hlinkClick xmlns:r="http://schemas.openxmlformats.org/officeDocument/2006/relationships" r:id="rId2" tooltip="MENU"/>
          <a:extLst>
            <a:ext uri="{FF2B5EF4-FFF2-40B4-BE49-F238E27FC236}">
              <a16:creationId xmlns:a16="http://schemas.microsoft.com/office/drawing/2014/main" xmlns="" id="{00000000-0008-0000-0A00-000002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rot="10800000" flipV="1">
          <a:off x="23813" y="47625"/>
          <a:ext cx="396875" cy="285750"/>
        </a:xfrm>
        <a:prstGeom prst="rect">
          <a:avLst/>
        </a:prstGeom>
        <a:noFill/>
        <a:extLst>
          <a:ext uri="{909E8E84-426E-40DD-AFC4-6F175D3DCCD1}">
            <a14:hiddenFill xmlns:a14="http://schemas.microsoft.com/office/drawing/2010/main">
              <a:solidFill>
                <a:srgbClr val="FFFFFF"/>
              </a:solidFill>
            </a14:hiddenFill>
          </a:ext>
        </a:extLst>
      </xdr:spPr>
    </xdr:pic>
    <xdr:clientData fPrintsWithSheet="0"/>
  </xdr:twoCellAnchor>
  <xdr:twoCellAnchor editAs="oneCell">
    <xdr:from>
      <xdr:col>7</xdr:col>
      <xdr:colOff>936625</xdr:colOff>
      <xdr:row>10</xdr:row>
      <xdr:rowOff>388938</xdr:rowOff>
    </xdr:from>
    <xdr:to>
      <xdr:col>7</xdr:col>
      <xdr:colOff>1409065</xdr:colOff>
      <xdr:row>10</xdr:row>
      <xdr:rowOff>719935</xdr:rowOff>
    </xdr:to>
    <xdr:pic>
      <xdr:nvPicPr>
        <xdr:cNvPr id="3" name="Imagen 2" descr="Resultado de imagen para flecha arriba">
          <a:hlinkClick xmlns:r="http://schemas.openxmlformats.org/officeDocument/2006/relationships" r:id="rId4" tooltip="IR AL INICIO"/>
          <a:extLst>
            <a:ext uri="{FF2B5EF4-FFF2-40B4-BE49-F238E27FC236}">
              <a16:creationId xmlns:a16="http://schemas.microsoft.com/office/drawing/2014/main" xmlns="" id="{00000000-0008-0000-0A00-000003000000}"/>
            </a:ext>
          </a:extLst>
        </xdr:cNvPr>
        <xdr:cNvPicPr>
          <a:picLocks noChangeAspect="1"/>
        </xdr:cNvPicPr>
      </xdr:nvPicPr>
      <xdr:blipFill>
        <a:blip xmlns:r="http://schemas.openxmlformats.org/officeDocument/2006/relationships" r:embed="rId5"/>
        <a:stretch>
          <a:fillRect/>
        </a:stretch>
      </xdr:blipFill>
      <xdr:spPr>
        <a:xfrm>
          <a:off x="8604250" y="388938"/>
          <a:ext cx="472440" cy="330997"/>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1179</xdr:colOff>
      <xdr:row>0</xdr:row>
      <xdr:rowOff>0</xdr:rowOff>
    </xdr:from>
    <xdr:to>
      <xdr:col>36</xdr:col>
      <xdr:colOff>5988</xdr:colOff>
      <xdr:row>13</xdr:row>
      <xdr:rowOff>9525</xdr:rowOff>
    </xdr:to>
    <xdr:pic>
      <xdr:nvPicPr>
        <xdr:cNvPr id="1253930" name="Imagen 1">
          <a:extLst>
            <a:ext uri="{FF2B5EF4-FFF2-40B4-BE49-F238E27FC236}">
              <a16:creationId xmlns:a16="http://schemas.microsoft.com/office/drawing/2014/main" xmlns="" id="{00000000-0008-0000-0B00-00002A2213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1179" y="0"/>
          <a:ext cx="8396334" cy="1181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2</xdr:col>
          <xdr:colOff>2695575</xdr:colOff>
          <xdr:row>10</xdr:row>
          <xdr:rowOff>333375</xdr:rowOff>
        </xdr:from>
        <xdr:to>
          <xdr:col>35</xdr:col>
          <xdr:colOff>57150</xdr:colOff>
          <xdr:row>11</xdr:row>
          <xdr:rowOff>152400</xdr:rowOff>
        </xdr:to>
        <xdr:sp macro="" textlink="">
          <xdr:nvSpPr>
            <xdr:cNvPr id="85007" name="txtTitulo" hidden="1">
              <a:extLst>
                <a:ext uri="{63B3BB69-23CF-44E3-9099-C40C66FF867C}">
                  <a14:compatExt spid="_x0000_s85007"/>
                </a:ext>
                <a:ext uri="{FF2B5EF4-FFF2-40B4-BE49-F238E27FC236}">
                  <a16:creationId xmlns:a16="http://schemas.microsoft.com/office/drawing/2014/main" xmlns="" id="{00000000-0008-0000-0B00-00000F4C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absolute">
    <xdr:from>
      <xdr:col>1</xdr:col>
      <xdr:colOff>60960</xdr:colOff>
      <xdr:row>10</xdr:row>
      <xdr:rowOff>99060</xdr:rowOff>
    </xdr:from>
    <xdr:to>
      <xdr:col>1</xdr:col>
      <xdr:colOff>449580</xdr:colOff>
      <xdr:row>10</xdr:row>
      <xdr:rowOff>411480</xdr:rowOff>
    </xdr:to>
    <xdr:pic>
      <xdr:nvPicPr>
        <xdr:cNvPr id="2" name="Imagen 1" descr="Imagen relacionada">
          <a:hlinkClick xmlns:r="http://schemas.openxmlformats.org/officeDocument/2006/relationships" r:id="rId2" tooltip="MENU"/>
          <a:extLst>
            <a:ext uri="{FF2B5EF4-FFF2-40B4-BE49-F238E27FC236}">
              <a16:creationId xmlns:a16="http://schemas.microsoft.com/office/drawing/2014/main" xmlns="" id="{00000000-0008-0000-0B00-000002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rot="10800000" flipV="1">
          <a:off x="60960" y="99060"/>
          <a:ext cx="388620" cy="312420"/>
        </a:xfrm>
        <a:prstGeom prst="rect">
          <a:avLst/>
        </a:prstGeom>
        <a:noFill/>
        <a:extLst>
          <a:ext uri="{909E8E84-426E-40DD-AFC4-6F175D3DCCD1}">
            <a14:hiddenFill xmlns:a14="http://schemas.microsoft.com/office/drawing/2010/main">
              <a:solidFill>
                <a:srgbClr val="FFFFFF"/>
              </a:solidFill>
            </a14:hiddenFill>
          </a:ext>
        </a:extLst>
      </xdr:spPr>
    </xdr:pic>
    <xdr:clientData fPrintsWithSheet="0"/>
  </xdr:twoCellAnchor>
  <xdr:twoCellAnchor editAs="oneCell">
    <xdr:from>
      <xdr:col>33</xdr:col>
      <xdr:colOff>99060</xdr:colOff>
      <xdr:row>10</xdr:row>
      <xdr:rowOff>358140</xdr:rowOff>
    </xdr:from>
    <xdr:to>
      <xdr:col>37</xdr:col>
      <xdr:colOff>22860</xdr:colOff>
      <xdr:row>10</xdr:row>
      <xdr:rowOff>689137</xdr:rowOff>
    </xdr:to>
    <xdr:pic>
      <xdr:nvPicPr>
        <xdr:cNvPr id="3" name="Imagen 2" descr="Resultado de imagen para flecha arriba">
          <a:hlinkClick xmlns:r="http://schemas.openxmlformats.org/officeDocument/2006/relationships" r:id="rId4" tooltip="IR AL INICIO"/>
          <a:extLst>
            <a:ext uri="{FF2B5EF4-FFF2-40B4-BE49-F238E27FC236}">
              <a16:creationId xmlns:a16="http://schemas.microsoft.com/office/drawing/2014/main" xmlns="" id="{00000000-0008-0000-0B00-000003000000}"/>
            </a:ext>
          </a:extLst>
        </xdr:cNvPr>
        <xdr:cNvPicPr>
          <a:picLocks noChangeAspect="1"/>
        </xdr:cNvPicPr>
      </xdr:nvPicPr>
      <xdr:blipFill>
        <a:blip xmlns:r="http://schemas.openxmlformats.org/officeDocument/2006/relationships" r:embed="rId5"/>
        <a:stretch>
          <a:fillRect/>
        </a:stretch>
      </xdr:blipFill>
      <xdr:spPr>
        <a:xfrm>
          <a:off x="8321040" y="358140"/>
          <a:ext cx="472440" cy="330997"/>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8</xdr:col>
      <xdr:colOff>419100</xdr:colOff>
      <xdr:row>12</xdr:row>
      <xdr:rowOff>152001</xdr:rowOff>
    </xdr:to>
    <xdr:pic>
      <xdr:nvPicPr>
        <xdr:cNvPr id="1254954" name="Imagen 1">
          <a:extLst>
            <a:ext uri="{FF2B5EF4-FFF2-40B4-BE49-F238E27FC236}">
              <a16:creationId xmlns:a16="http://schemas.microsoft.com/office/drawing/2014/main" xmlns="" id="{00000000-0008-0000-0C00-00002A2613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0" y="0"/>
          <a:ext cx="8324850" cy="11711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4</xdr:col>
          <xdr:colOff>552450</xdr:colOff>
          <xdr:row>10</xdr:row>
          <xdr:rowOff>219075</xdr:rowOff>
        </xdr:from>
        <xdr:to>
          <xdr:col>11</xdr:col>
          <xdr:colOff>914400</xdr:colOff>
          <xdr:row>11</xdr:row>
          <xdr:rowOff>85725</xdr:rowOff>
        </xdr:to>
        <xdr:sp macro="" textlink="">
          <xdr:nvSpPr>
            <xdr:cNvPr id="86031" name="txtTitulo" hidden="1">
              <a:extLst>
                <a:ext uri="{63B3BB69-23CF-44E3-9099-C40C66FF867C}">
                  <a14:compatExt spid="_x0000_s86031"/>
                </a:ext>
                <a:ext uri="{FF2B5EF4-FFF2-40B4-BE49-F238E27FC236}">
                  <a16:creationId xmlns:a16="http://schemas.microsoft.com/office/drawing/2014/main" xmlns="" id="{00000000-0008-0000-0C00-00000F500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absolute">
    <xdr:from>
      <xdr:col>1</xdr:col>
      <xdr:colOff>15240</xdr:colOff>
      <xdr:row>10</xdr:row>
      <xdr:rowOff>53340</xdr:rowOff>
    </xdr:from>
    <xdr:to>
      <xdr:col>1</xdr:col>
      <xdr:colOff>373380</xdr:colOff>
      <xdr:row>10</xdr:row>
      <xdr:rowOff>320040</xdr:rowOff>
    </xdr:to>
    <xdr:pic>
      <xdr:nvPicPr>
        <xdr:cNvPr id="2" name="Imagen 1" descr="Imagen relacionada">
          <a:hlinkClick xmlns:r="http://schemas.openxmlformats.org/officeDocument/2006/relationships" r:id="rId2" tooltip="MENU"/>
          <a:extLst>
            <a:ext uri="{FF2B5EF4-FFF2-40B4-BE49-F238E27FC236}">
              <a16:creationId xmlns:a16="http://schemas.microsoft.com/office/drawing/2014/main" xmlns="" id="{00000000-0008-0000-0C00-000002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rot="10800000" flipV="1">
          <a:off x="15240" y="53340"/>
          <a:ext cx="358140" cy="266700"/>
        </a:xfrm>
        <a:prstGeom prst="rect">
          <a:avLst/>
        </a:prstGeom>
        <a:noFill/>
        <a:extLst>
          <a:ext uri="{909E8E84-426E-40DD-AFC4-6F175D3DCCD1}">
            <a14:hiddenFill xmlns:a14="http://schemas.microsoft.com/office/drawing/2010/main">
              <a:solidFill>
                <a:srgbClr val="FFFFFF"/>
              </a:solidFill>
            </a14:hiddenFill>
          </a:ext>
        </a:extLst>
      </xdr:spPr>
    </xdr:pic>
    <xdr:clientData fPrintsWithSheet="0"/>
  </xdr:twoCellAnchor>
  <xdr:twoCellAnchor editAs="oneCell">
    <xdr:from>
      <xdr:col>8</xdr:col>
      <xdr:colOff>1059180</xdr:colOff>
      <xdr:row>10</xdr:row>
      <xdr:rowOff>45720</xdr:rowOff>
    </xdr:from>
    <xdr:to>
      <xdr:col>9</xdr:col>
      <xdr:colOff>198120</xdr:colOff>
      <xdr:row>10</xdr:row>
      <xdr:rowOff>376717</xdr:rowOff>
    </xdr:to>
    <xdr:pic>
      <xdr:nvPicPr>
        <xdr:cNvPr id="3" name="Imagen 2" descr="Resultado de imagen para flecha arriba">
          <a:hlinkClick xmlns:r="http://schemas.openxmlformats.org/officeDocument/2006/relationships" r:id="rId4" tooltip="IR AL INICIO"/>
          <a:extLst>
            <a:ext uri="{FF2B5EF4-FFF2-40B4-BE49-F238E27FC236}">
              <a16:creationId xmlns:a16="http://schemas.microsoft.com/office/drawing/2014/main" xmlns="" id="{00000000-0008-0000-0C00-000003000000}"/>
            </a:ext>
          </a:extLst>
        </xdr:cNvPr>
        <xdr:cNvPicPr>
          <a:picLocks noChangeAspect="1"/>
        </xdr:cNvPicPr>
      </xdr:nvPicPr>
      <xdr:blipFill>
        <a:blip xmlns:r="http://schemas.openxmlformats.org/officeDocument/2006/relationships" r:embed="rId5"/>
        <a:stretch>
          <a:fillRect/>
        </a:stretch>
      </xdr:blipFill>
      <xdr:spPr>
        <a:xfrm>
          <a:off x="9189720" y="45720"/>
          <a:ext cx="472440" cy="330997"/>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161925</xdr:colOff>
      <xdr:row>0</xdr:row>
      <xdr:rowOff>0</xdr:rowOff>
    </xdr:from>
    <xdr:to>
      <xdr:col>8</xdr:col>
      <xdr:colOff>180691</xdr:colOff>
      <xdr:row>13</xdr:row>
      <xdr:rowOff>0</xdr:rowOff>
    </xdr:to>
    <xdr:pic>
      <xdr:nvPicPr>
        <xdr:cNvPr id="1255978" name="Imagen 1">
          <a:extLst>
            <a:ext uri="{FF2B5EF4-FFF2-40B4-BE49-F238E27FC236}">
              <a16:creationId xmlns:a16="http://schemas.microsoft.com/office/drawing/2014/main" xmlns="" id="{00000000-0008-0000-0D00-00002A2A13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161925" y="0"/>
          <a:ext cx="8057866" cy="1133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4</xdr:col>
          <xdr:colOff>447675</xdr:colOff>
          <xdr:row>10</xdr:row>
          <xdr:rowOff>209550</xdr:rowOff>
        </xdr:from>
        <xdr:to>
          <xdr:col>10</xdr:col>
          <xdr:colOff>295275</xdr:colOff>
          <xdr:row>11</xdr:row>
          <xdr:rowOff>95250</xdr:rowOff>
        </xdr:to>
        <xdr:sp macro="" textlink="">
          <xdr:nvSpPr>
            <xdr:cNvPr id="148492" name="txtTitulo" hidden="1">
              <a:extLst>
                <a:ext uri="{63B3BB69-23CF-44E3-9099-C40C66FF867C}">
                  <a14:compatExt spid="_x0000_s148492"/>
                </a:ext>
                <a:ext uri="{FF2B5EF4-FFF2-40B4-BE49-F238E27FC236}">
                  <a16:creationId xmlns:a16="http://schemas.microsoft.com/office/drawing/2014/main" xmlns="" id="{00000000-0008-0000-0D00-00000C4402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absolute">
    <xdr:from>
      <xdr:col>1</xdr:col>
      <xdr:colOff>53340</xdr:colOff>
      <xdr:row>10</xdr:row>
      <xdr:rowOff>30480</xdr:rowOff>
    </xdr:from>
    <xdr:to>
      <xdr:col>1</xdr:col>
      <xdr:colOff>342900</xdr:colOff>
      <xdr:row>10</xdr:row>
      <xdr:rowOff>342900</xdr:rowOff>
    </xdr:to>
    <xdr:pic>
      <xdr:nvPicPr>
        <xdr:cNvPr id="2" name="Imagen 1" descr="Imagen relacionada">
          <a:hlinkClick xmlns:r="http://schemas.openxmlformats.org/officeDocument/2006/relationships" r:id="rId2" tooltip="MENU"/>
          <a:extLst>
            <a:ext uri="{FF2B5EF4-FFF2-40B4-BE49-F238E27FC236}">
              <a16:creationId xmlns:a16="http://schemas.microsoft.com/office/drawing/2014/main" xmlns="" id="{00000000-0008-0000-0D00-000002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rot="10800000" flipV="1">
          <a:off x="53340" y="30480"/>
          <a:ext cx="289560" cy="312420"/>
        </a:xfrm>
        <a:prstGeom prst="rect">
          <a:avLst/>
        </a:prstGeom>
        <a:noFill/>
        <a:extLst>
          <a:ext uri="{909E8E84-426E-40DD-AFC4-6F175D3DCCD1}">
            <a14:hiddenFill xmlns:a14="http://schemas.microsoft.com/office/drawing/2010/main">
              <a:solidFill>
                <a:srgbClr val="FFFFFF"/>
              </a:solidFill>
            </a14:hiddenFill>
          </a:ext>
        </a:extLst>
      </xdr:spPr>
    </xdr:pic>
    <xdr:clientData fPrintsWithSheet="0"/>
  </xdr:twoCellAnchor>
  <xdr:twoCellAnchor editAs="oneCell">
    <xdr:from>
      <xdr:col>10</xdr:col>
      <xdr:colOff>266700</xdr:colOff>
      <xdr:row>10</xdr:row>
      <xdr:rowOff>365760</xdr:rowOff>
    </xdr:from>
    <xdr:to>
      <xdr:col>11</xdr:col>
      <xdr:colOff>144780</xdr:colOff>
      <xdr:row>10</xdr:row>
      <xdr:rowOff>696757</xdr:rowOff>
    </xdr:to>
    <xdr:pic>
      <xdr:nvPicPr>
        <xdr:cNvPr id="3" name="Imagen 2" descr="Resultado de imagen para flecha arriba">
          <a:hlinkClick xmlns:r="http://schemas.openxmlformats.org/officeDocument/2006/relationships" r:id="rId4" tooltip="IR AL INICIO"/>
          <a:extLst>
            <a:ext uri="{FF2B5EF4-FFF2-40B4-BE49-F238E27FC236}">
              <a16:creationId xmlns:a16="http://schemas.microsoft.com/office/drawing/2014/main" xmlns="" id="{00000000-0008-0000-0D00-000003000000}"/>
            </a:ext>
          </a:extLst>
        </xdr:cNvPr>
        <xdr:cNvPicPr>
          <a:picLocks noChangeAspect="1"/>
        </xdr:cNvPicPr>
      </xdr:nvPicPr>
      <xdr:blipFill>
        <a:blip xmlns:r="http://schemas.openxmlformats.org/officeDocument/2006/relationships" r:embed="rId5"/>
        <a:stretch>
          <a:fillRect/>
        </a:stretch>
      </xdr:blipFill>
      <xdr:spPr>
        <a:xfrm>
          <a:off x="10645140" y="365760"/>
          <a:ext cx="472440" cy="330997"/>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1</xdr:col>
      <xdr:colOff>22860</xdr:colOff>
      <xdr:row>0</xdr:row>
      <xdr:rowOff>0</xdr:rowOff>
    </xdr:from>
    <xdr:to>
      <xdr:col>9</xdr:col>
      <xdr:colOff>994410</xdr:colOff>
      <xdr:row>12</xdr:row>
      <xdr:rowOff>134856</xdr:rowOff>
    </xdr:to>
    <xdr:pic>
      <xdr:nvPicPr>
        <xdr:cNvPr id="1257002" name="Imagen 1">
          <a:extLst>
            <a:ext uri="{FF2B5EF4-FFF2-40B4-BE49-F238E27FC236}">
              <a16:creationId xmlns:a16="http://schemas.microsoft.com/office/drawing/2014/main" xmlns="" id="{00000000-0008-0000-0E00-00002A2E13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22860" y="0"/>
          <a:ext cx="8553450" cy="11635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5</xdr:col>
          <xdr:colOff>304800</xdr:colOff>
          <xdr:row>10</xdr:row>
          <xdr:rowOff>304800</xdr:rowOff>
        </xdr:from>
        <xdr:to>
          <xdr:col>11</xdr:col>
          <xdr:colOff>638175</xdr:colOff>
          <xdr:row>11</xdr:row>
          <xdr:rowOff>28575</xdr:rowOff>
        </xdr:to>
        <xdr:sp macro="" textlink="">
          <xdr:nvSpPr>
            <xdr:cNvPr id="134149" name="txtTitulo" hidden="1">
              <a:extLst>
                <a:ext uri="{63B3BB69-23CF-44E3-9099-C40C66FF867C}">
                  <a14:compatExt spid="_x0000_s134149"/>
                </a:ext>
                <a:ext uri="{FF2B5EF4-FFF2-40B4-BE49-F238E27FC236}">
                  <a16:creationId xmlns:a16="http://schemas.microsoft.com/office/drawing/2014/main" xmlns="" id="{00000000-0008-0000-0E00-0000050C02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absolute">
    <xdr:from>
      <xdr:col>1</xdr:col>
      <xdr:colOff>15240</xdr:colOff>
      <xdr:row>10</xdr:row>
      <xdr:rowOff>68580</xdr:rowOff>
    </xdr:from>
    <xdr:to>
      <xdr:col>1</xdr:col>
      <xdr:colOff>434340</xdr:colOff>
      <xdr:row>10</xdr:row>
      <xdr:rowOff>335280</xdr:rowOff>
    </xdr:to>
    <xdr:pic>
      <xdr:nvPicPr>
        <xdr:cNvPr id="2" name="Imagen 1" descr="Imagen relacionada">
          <a:hlinkClick xmlns:r="http://schemas.openxmlformats.org/officeDocument/2006/relationships" r:id="rId2" tooltip="MENU"/>
          <a:extLst>
            <a:ext uri="{FF2B5EF4-FFF2-40B4-BE49-F238E27FC236}">
              <a16:creationId xmlns:a16="http://schemas.microsoft.com/office/drawing/2014/main" xmlns="" id="{00000000-0008-0000-0E00-000002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rot="10800000" flipV="1">
          <a:off x="15240" y="68580"/>
          <a:ext cx="419100" cy="266700"/>
        </a:xfrm>
        <a:prstGeom prst="rect">
          <a:avLst/>
        </a:prstGeom>
        <a:noFill/>
        <a:extLst>
          <a:ext uri="{909E8E84-426E-40DD-AFC4-6F175D3DCCD1}">
            <a14:hiddenFill xmlns:a14="http://schemas.microsoft.com/office/drawing/2010/main">
              <a:solidFill>
                <a:srgbClr val="FFFFFF"/>
              </a:solidFill>
            </a14:hiddenFill>
          </a:ext>
        </a:extLst>
      </xdr:spPr>
    </xdr:pic>
    <xdr:clientData fPrintsWithSheet="0"/>
  </xdr:twoCellAnchor>
  <xdr:twoCellAnchor editAs="oneCell">
    <xdr:from>
      <xdr:col>10</xdr:col>
      <xdr:colOff>190500</xdr:colOff>
      <xdr:row>10</xdr:row>
      <xdr:rowOff>289560</xdr:rowOff>
    </xdr:from>
    <xdr:to>
      <xdr:col>10</xdr:col>
      <xdr:colOff>662940</xdr:colOff>
      <xdr:row>10</xdr:row>
      <xdr:rowOff>620557</xdr:rowOff>
    </xdr:to>
    <xdr:pic>
      <xdr:nvPicPr>
        <xdr:cNvPr id="3" name="Imagen 2" descr="Resultado de imagen para flecha arriba">
          <a:hlinkClick xmlns:r="http://schemas.openxmlformats.org/officeDocument/2006/relationships" r:id="rId4" tooltip="IR AL INICIO"/>
          <a:extLst>
            <a:ext uri="{FF2B5EF4-FFF2-40B4-BE49-F238E27FC236}">
              <a16:creationId xmlns:a16="http://schemas.microsoft.com/office/drawing/2014/main" xmlns="" id="{00000000-0008-0000-0E00-000003000000}"/>
            </a:ext>
          </a:extLst>
        </xdr:cNvPr>
        <xdr:cNvPicPr>
          <a:picLocks noChangeAspect="1"/>
        </xdr:cNvPicPr>
      </xdr:nvPicPr>
      <xdr:blipFill>
        <a:blip xmlns:r="http://schemas.openxmlformats.org/officeDocument/2006/relationships" r:embed="rId5"/>
        <a:stretch>
          <a:fillRect/>
        </a:stretch>
      </xdr:blipFill>
      <xdr:spPr>
        <a:xfrm>
          <a:off x="8823960" y="289560"/>
          <a:ext cx="472440" cy="330997"/>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0</xdr:col>
      <xdr:colOff>0</xdr:colOff>
      <xdr:row>0</xdr:row>
      <xdr:rowOff>132</xdr:rowOff>
    </xdr:from>
    <xdr:to>
      <xdr:col>8</xdr:col>
      <xdr:colOff>57150</xdr:colOff>
      <xdr:row>13</xdr:row>
      <xdr:rowOff>3411</xdr:rowOff>
    </xdr:to>
    <xdr:pic>
      <xdr:nvPicPr>
        <xdr:cNvPr id="1259776" name="Imagen 1">
          <a:extLst>
            <a:ext uri="{FF2B5EF4-FFF2-40B4-BE49-F238E27FC236}">
              <a16:creationId xmlns:a16="http://schemas.microsoft.com/office/drawing/2014/main" xmlns="" id="{00000000-0008-0000-0F00-0000003913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0" y="132"/>
          <a:ext cx="8324850" cy="117104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4</xdr:col>
          <xdr:colOff>638175</xdr:colOff>
          <xdr:row>10</xdr:row>
          <xdr:rowOff>381000</xdr:rowOff>
        </xdr:from>
        <xdr:to>
          <xdr:col>8</xdr:col>
          <xdr:colOff>1276350</xdr:colOff>
          <xdr:row>11</xdr:row>
          <xdr:rowOff>133350</xdr:rowOff>
        </xdr:to>
        <xdr:sp macro="" textlink="">
          <xdr:nvSpPr>
            <xdr:cNvPr id="374789" name="txtTitulo" hidden="1">
              <a:extLst>
                <a:ext uri="{63B3BB69-23CF-44E3-9099-C40C66FF867C}">
                  <a14:compatExt spid="_x0000_s374789"/>
                </a:ext>
                <a:ext uri="{FF2B5EF4-FFF2-40B4-BE49-F238E27FC236}">
                  <a16:creationId xmlns:a16="http://schemas.microsoft.com/office/drawing/2014/main" xmlns="" id="{00000000-0008-0000-0F00-000005B805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absolute">
    <xdr:from>
      <xdr:col>1</xdr:col>
      <xdr:colOff>53340</xdr:colOff>
      <xdr:row>10</xdr:row>
      <xdr:rowOff>182880</xdr:rowOff>
    </xdr:from>
    <xdr:to>
      <xdr:col>1</xdr:col>
      <xdr:colOff>403860</xdr:colOff>
      <xdr:row>10</xdr:row>
      <xdr:rowOff>485052</xdr:rowOff>
    </xdr:to>
    <xdr:pic>
      <xdr:nvPicPr>
        <xdr:cNvPr id="2" name="Imagen 1" descr="Imagen relacionada">
          <a:hlinkClick xmlns:r="http://schemas.openxmlformats.org/officeDocument/2006/relationships" r:id="rId2" tooltip="MENU"/>
          <a:extLst>
            <a:ext uri="{FF2B5EF4-FFF2-40B4-BE49-F238E27FC236}">
              <a16:creationId xmlns:a16="http://schemas.microsoft.com/office/drawing/2014/main" xmlns="" id="{00000000-0008-0000-0F00-000002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rot="10800000" flipV="1">
          <a:off x="53340" y="182880"/>
          <a:ext cx="350520" cy="302172"/>
        </a:xfrm>
        <a:prstGeom prst="rect">
          <a:avLst/>
        </a:prstGeom>
        <a:noFill/>
        <a:extLst>
          <a:ext uri="{909E8E84-426E-40DD-AFC4-6F175D3DCCD1}">
            <a14:hiddenFill xmlns:a14="http://schemas.microsoft.com/office/drawing/2010/main">
              <a:solidFill>
                <a:srgbClr val="FFFFFF"/>
              </a:solidFill>
            </a14:hiddenFill>
          </a:ext>
        </a:extLst>
      </xdr:spPr>
    </xdr:pic>
    <xdr:clientData fPrintsWithSheet="0"/>
  </xdr:twoCellAnchor>
  <xdr:twoCellAnchor editAs="oneCell">
    <xdr:from>
      <xdr:col>8</xdr:col>
      <xdr:colOff>1546860</xdr:colOff>
      <xdr:row>10</xdr:row>
      <xdr:rowOff>464820</xdr:rowOff>
    </xdr:from>
    <xdr:to>
      <xdr:col>8</xdr:col>
      <xdr:colOff>2019300</xdr:colOff>
      <xdr:row>11</xdr:row>
      <xdr:rowOff>33817</xdr:rowOff>
    </xdr:to>
    <xdr:pic>
      <xdr:nvPicPr>
        <xdr:cNvPr id="3" name="Imagen 2" descr="Resultado de imagen para flecha arriba">
          <a:hlinkClick xmlns:r="http://schemas.openxmlformats.org/officeDocument/2006/relationships" r:id="rId4" tooltip="IR AL INICIO"/>
          <a:extLst>
            <a:ext uri="{FF2B5EF4-FFF2-40B4-BE49-F238E27FC236}">
              <a16:creationId xmlns:a16="http://schemas.microsoft.com/office/drawing/2014/main" xmlns="" id="{00000000-0008-0000-0F00-000003000000}"/>
            </a:ext>
          </a:extLst>
        </xdr:cNvPr>
        <xdr:cNvPicPr>
          <a:picLocks noChangeAspect="1"/>
        </xdr:cNvPicPr>
      </xdr:nvPicPr>
      <xdr:blipFill>
        <a:blip xmlns:r="http://schemas.openxmlformats.org/officeDocument/2006/relationships" r:embed="rId5"/>
        <a:stretch>
          <a:fillRect/>
        </a:stretch>
      </xdr:blipFill>
      <xdr:spPr>
        <a:xfrm>
          <a:off x="10058400" y="464820"/>
          <a:ext cx="472440" cy="330997"/>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6</xdr:col>
      <xdr:colOff>1095091</xdr:colOff>
      <xdr:row>13</xdr:row>
      <xdr:rowOff>0</xdr:rowOff>
    </xdr:to>
    <xdr:pic>
      <xdr:nvPicPr>
        <xdr:cNvPr id="1260793" name="Imagen 1">
          <a:extLst>
            <a:ext uri="{FF2B5EF4-FFF2-40B4-BE49-F238E27FC236}">
              <a16:creationId xmlns:a16="http://schemas.microsoft.com/office/drawing/2014/main" xmlns="" id="{00000000-0008-0000-1100-0000F93C13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0" y="0"/>
          <a:ext cx="8057866" cy="1133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4</xdr:col>
          <xdr:colOff>800100</xdr:colOff>
          <xdr:row>10</xdr:row>
          <xdr:rowOff>295275</xdr:rowOff>
        </xdr:from>
        <xdr:to>
          <xdr:col>7</xdr:col>
          <xdr:colOff>1543050</xdr:colOff>
          <xdr:row>12</xdr:row>
          <xdr:rowOff>85725</xdr:rowOff>
        </xdr:to>
        <xdr:sp macro="" textlink="">
          <xdr:nvSpPr>
            <xdr:cNvPr id="593925" name="txtTitulo" hidden="1">
              <a:extLst>
                <a:ext uri="{63B3BB69-23CF-44E3-9099-C40C66FF867C}">
                  <a14:compatExt spid="_x0000_s593925"/>
                </a:ext>
                <a:ext uri="{FF2B5EF4-FFF2-40B4-BE49-F238E27FC236}">
                  <a16:creationId xmlns:a16="http://schemas.microsoft.com/office/drawing/2014/main" xmlns="" id="{00000000-0008-0000-1100-0000051009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absolute">
    <xdr:from>
      <xdr:col>1</xdr:col>
      <xdr:colOff>30480</xdr:colOff>
      <xdr:row>10</xdr:row>
      <xdr:rowOff>121920</xdr:rowOff>
    </xdr:from>
    <xdr:to>
      <xdr:col>1</xdr:col>
      <xdr:colOff>426720</xdr:colOff>
      <xdr:row>10</xdr:row>
      <xdr:rowOff>403860</xdr:rowOff>
    </xdr:to>
    <xdr:pic>
      <xdr:nvPicPr>
        <xdr:cNvPr id="2" name="Imagen 1" descr="Imagen relacionada">
          <a:hlinkClick xmlns:r="http://schemas.openxmlformats.org/officeDocument/2006/relationships" r:id="rId2" tooltip="MENU"/>
          <a:extLst>
            <a:ext uri="{FF2B5EF4-FFF2-40B4-BE49-F238E27FC236}">
              <a16:creationId xmlns:a16="http://schemas.microsoft.com/office/drawing/2014/main" xmlns="" id="{00000000-0008-0000-1100-000002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rot="10800000" flipV="1">
          <a:off x="30480" y="121920"/>
          <a:ext cx="396240" cy="281940"/>
        </a:xfrm>
        <a:prstGeom prst="rect">
          <a:avLst/>
        </a:prstGeom>
        <a:noFill/>
        <a:extLst>
          <a:ext uri="{909E8E84-426E-40DD-AFC4-6F175D3DCCD1}">
            <a14:hiddenFill xmlns:a14="http://schemas.microsoft.com/office/drawing/2010/main">
              <a:solidFill>
                <a:srgbClr val="FFFFFF"/>
              </a:solidFill>
            </a14:hiddenFill>
          </a:ext>
        </a:extLst>
      </xdr:spPr>
    </xdr:pic>
    <xdr:clientData fPrintsWithSheet="0"/>
  </xdr:twoCellAnchor>
  <xdr:twoCellAnchor editAs="oneCell">
    <xdr:from>
      <xdr:col>8</xdr:col>
      <xdr:colOff>137160</xdr:colOff>
      <xdr:row>10</xdr:row>
      <xdr:rowOff>533400</xdr:rowOff>
    </xdr:from>
    <xdr:to>
      <xdr:col>8</xdr:col>
      <xdr:colOff>609600</xdr:colOff>
      <xdr:row>11</xdr:row>
      <xdr:rowOff>117637</xdr:rowOff>
    </xdr:to>
    <xdr:pic>
      <xdr:nvPicPr>
        <xdr:cNvPr id="3" name="Imagen 2" descr="Resultado de imagen para flecha arriba">
          <a:hlinkClick xmlns:r="http://schemas.openxmlformats.org/officeDocument/2006/relationships" r:id="rId4" tooltip="IR AL INICIO"/>
          <a:extLst>
            <a:ext uri="{FF2B5EF4-FFF2-40B4-BE49-F238E27FC236}">
              <a16:creationId xmlns:a16="http://schemas.microsoft.com/office/drawing/2014/main" xmlns="" id="{00000000-0008-0000-1100-000003000000}"/>
            </a:ext>
          </a:extLst>
        </xdr:cNvPr>
        <xdr:cNvPicPr>
          <a:picLocks noChangeAspect="1"/>
        </xdr:cNvPicPr>
      </xdr:nvPicPr>
      <xdr:blipFill>
        <a:blip xmlns:r="http://schemas.openxmlformats.org/officeDocument/2006/relationships" r:embed="rId5"/>
        <a:stretch>
          <a:fillRect/>
        </a:stretch>
      </xdr:blipFill>
      <xdr:spPr>
        <a:xfrm>
          <a:off x="10538460" y="533400"/>
          <a:ext cx="472440" cy="330997"/>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9</xdr:col>
      <xdr:colOff>371475</xdr:colOff>
      <xdr:row>12</xdr:row>
      <xdr:rowOff>256776</xdr:rowOff>
    </xdr:to>
    <xdr:pic>
      <xdr:nvPicPr>
        <xdr:cNvPr id="1261807" name="Picture 22">
          <a:extLst>
            <a:ext uri="{FF2B5EF4-FFF2-40B4-BE49-F238E27FC236}">
              <a16:creationId xmlns:a16="http://schemas.microsoft.com/office/drawing/2014/main" xmlns="" id="{00000000-0008-0000-1200-0000EF4013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0" y="132"/>
          <a:ext cx="8324850" cy="117104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5</xdr:col>
          <xdr:colOff>352425</xdr:colOff>
          <xdr:row>10</xdr:row>
          <xdr:rowOff>276225</xdr:rowOff>
        </xdr:from>
        <xdr:to>
          <xdr:col>12</xdr:col>
          <xdr:colOff>76200</xdr:colOff>
          <xdr:row>11</xdr:row>
          <xdr:rowOff>57150</xdr:rowOff>
        </xdr:to>
        <xdr:sp macro="" textlink="">
          <xdr:nvSpPr>
            <xdr:cNvPr id="668677" name="txtTitulo" hidden="1">
              <a:extLst>
                <a:ext uri="{63B3BB69-23CF-44E3-9099-C40C66FF867C}">
                  <a14:compatExt spid="_x0000_s668677"/>
                </a:ext>
                <a:ext uri="{FF2B5EF4-FFF2-40B4-BE49-F238E27FC236}">
                  <a16:creationId xmlns:a16="http://schemas.microsoft.com/office/drawing/2014/main" xmlns="" id="{00000000-0008-0000-1200-000005340A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absolute">
    <xdr:from>
      <xdr:col>1</xdr:col>
      <xdr:colOff>45720</xdr:colOff>
      <xdr:row>10</xdr:row>
      <xdr:rowOff>83820</xdr:rowOff>
    </xdr:from>
    <xdr:to>
      <xdr:col>1</xdr:col>
      <xdr:colOff>350520</xdr:colOff>
      <xdr:row>10</xdr:row>
      <xdr:rowOff>381000</xdr:rowOff>
    </xdr:to>
    <xdr:pic>
      <xdr:nvPicPr>
        <xdr:cNvPr id="2" name="Imagen 1" descr="Imagen relacionada">
          <a:hlinkClick xmlns:r="http://schemas.openxmlformats.org/officeDocument/2006/relationships" r:id="rId2" tooltip="MENU"/>
          <a:extLst>
            <a:ext uri="{FF2B5EF4-FFF2-40B4-BE49-F238E27FC236}">
              <a16:creationId xmlns:a16="http://schemas.microsoft.com/office/drawing/2014/main" xmlns="" id="{00000000-0008-0000-1200-000002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rot="10800000" flipV="1">
          <a:off x="45720" y="83820"/>
          <a:ext cx="304800" cy="297180"/>
        </a:xfrm>
        <a:prstGeom prst="rect">
          <a:avLst/>
        </a:prstGeom>
        <a:noFill/>
        <a:extLst>
          <a:ext uri="{909E8E84-426E-40DD-AFC4-6F175D3DCCD1}">
            <a14:hiddenFill xmlns:a14="http://schemas.microsoft.com/office/drawing/2010/main">
              <a:solidFill>
                <a:srgbClr val="FFFFFF"/>
              </a:solidFill>
            </a14:hiddenFill>
          </a:ext>
        </a:extLst>
      </xdr:spPr>
    </xdr:pic>
    <xdr:clientData fPrintsWithSheet="0"/>
  </xdr:twoCellAnchor>
  <xdr:twoCellAnchor editAs="oneCell">
    <xdr:from>
      <xdr:col>12</xdr:col>
      <xdr:colOff>220980</xdr:colOff>
      <xdr:row>10</xdr:row>
      <xdr:rowOff>480060</xdr:rowOff>
    </xdr:from>
    <xdr:to>
      <xdr:col>12</xdr:col>
      <xdr:colOff>693420</xdr:colOff>
      <xdr:row>11</xdr:row>
      <xdr:rowOff>64297</xdr:rowOff>
    </xdr:to>
    <xdr:pic>
      <xdr:nvPicPr>
        <xdr:cNvPr id="3" name="Imagen 2" descr="Resultado de imagen para flecha arriba">
          <a:hlinkClick xmlns:r="http://schemas.openxmlformats.org/officeDocument/2006/relationships" r:id="rId4" tooltip="IR AL INICIO"/>
          <a:extLst>
            <a:ext uri="{FF2B5EF4-FFF2-40B4-BE49-F238E27FC236}">
              <a16:creationId xmlns:a16="http://schemas.microsoft.com/office/drawing/2014/main" xmlns="" id="{00000000-0008-0000-1200-000003000000}"/>
            </a:ext>
          </a:extLst>
        </xdr:cNvPr>
        <xdr:cNvPicPr>
          <a:picLocks noChangeAspect="1"/>
        </xdr:cNvPicPr>
      </xdr:nvPicPr>
      <xdr:blipFill>
        <a:blip xmlns:r="http://schemas.openxmlformats.org/officeDocument/2006/relationships" r:embed="rId5"/>
        <a:stretch>
          <a:fillRect/>
        </a:stretch>
      </xdr:blipFill>
      <xdr:spPr>
        <a:xfrm>
          <a:off x="9913620" y="480060"/>
          <a:ext cx="472440" cy="330997"/>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0</xdr:col>
      <xdr:colOff>94</xdr:colOff>
      <xdr:row>0</xdr:row>
      <xdr:rowOff>0</xdr:rowOff>
    </xdr:from>
    <xdr:to>
      <xdr:col>8</xdr:col>
      <xdr:colOff>666466</xdr:colOff>
      <xdr:row>13</xdr:row>
      <xdr:rowOff>0</xdr:rowOff>
    </xdr:to>
    <xdr:pic>
      <xdr:nvPicPr>
        <xdr:cNvPr id="1258889" name="Imagen 1">
          <a:extLst>
            <a:ext uri="{FF2B5EF4-FFF2-40B4-BE49-F238E27FC236}">
              <a16:creationId xmlns:a16="http://schemas.microsoft.com/office/drawing/2014/main" xmlns="" id="{00000000-0008-0000-1000-0000893513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94" y="0"/>
          <a:ext cx="8057772" cy="1133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absolute">
        <xdr:from>
          <xdr:col>24</xdr:col>
          <xdr:colOff>381000</xdr:colOff>
          <xdr:row>16</xdr:row>
          <xdr:rowOff>123825</xdr:rowOff>
        </xdr:from>
        <xdr:to>
          <xdr:col>25</xdr:col>
          <xdr:colOff>981075</xdr:colOff>
          <xdr:row>24</xdr:row>
          <xdr:rowOff>66675</xdr:rowOff>
        </xdr:to>
        <xdr:sp macro="" textlink="">
          <xdr:nvSpPr>
            <xdr:cNvPr id="1258497" name="txtComentario" hidden="1">
              <a:extLst>
                <a:ext uri="{63B3BB69-23CF-44E3-9099-C40C66FF867C}">
                  <a14:compatExt spid="_x0000_s1258497"/>
                </a:ext>
                <a:ext uri="{FF2B5EF4-FFF2-40B4-BE49-F238E27FC236}">
                  <a16:creationId xmlns:a16="http://schemas.microsoft.com/office/drawing/2014/main" xmlns="" id="{00000000-0008-0000-1000-0000013413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25</xdr:col>
          <xdr:colOff>1009650</xdr:colOff>
          <xdr:row>18</xdr:row>
          <xdr:rowOff>123825</xdr:rowOff>
        </xdr:from>
        <xdr:to>
          <xdr:col>41</xdr:col>
          <xdr:colOff>381000</xdr:colOff>
          <xdr:row>26</xdr:row>
          <xdr:rowOff>47625</xdr:rowOff>
        </xdr:to>
        <xdr:sp macro="" textlink="">
          <xdr:nvSpPr>
            <xdr:cNvPr id="1258498" name="txtErrores" hidden="1">
              <a:extLst>
                <a:ext uri="{63B3BB69-23CF-44E3-9099-C40C66FF867C}">
                  <a14:compatExt spid="_x0000_s1258498"/>
                </a:ext>
                <a:ext uri="{FF2B5EF4-FFF2-40B4-BE49-F238E27FC236}">
                  <a16:creationId xmlns:a16="http://schemas.microsoft.com/office/drawing/2014/main" xmlns="" id="{00000000-0008-0000-1000-0000023413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24</xdr:col>
          <xdr:colOff>381000</xdr:colOff>
          <xdr:row>15</xdr:row>
          <xdr:rowOff>123825</xdr:rowOff>
        </xdr:from>
        <xdr:to>
          <xdr:col>25</xdr:col>
          <xdr:colOff>981075</xdr:colOff>
          <xdr:row>16</xdr:row>
          <xdr:rowOff>152400</xdr:rowOff>
        </xdr:to>
        <xdr:sp macro="" textlink="">
          <xdr:nvSpPr>
            <xdr:cNvPr id="1258499" name="lblComentario" hidden="1">
              <a:extLst>
                <a:ext uri="{63B3BB69-23CF-44E3-9099-C40C66FF867C}">
                  <a14:compatExt spid="_x0000_s1258499"/>
                </a:ext>
                <a:ext uri="{FF2B5EF4-FFF2-40B4-BE49-F238E27FC236}">
                  <a16:creationId xmlns:a16="http://schemas.microsoft.com/office/drawing/2014/main" xmlns="" id="{00000000-0008-0000-1000-0000033413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25</xdr:col>
          <xdr:colOff>1009650</xdr:colOff>
          <xdr:row>15</xdr:row>
          <xdr:rowOff>123825</xdr:rowOff>
        </xdr:from>
        <xdr:to>
          <xdr:col>41</xdr:col>
          <xdr:colOff>381000</xdr:colOff>
          <xdr:row>16</xdr:row>
          <xdr:rowOff>152400</xdr:rowOff>
        </xdr:to>
        <xdr:sp macro="" textlink="">
          <xdr:nvSpPr>
            <xdr:cNvPr id="1258500" name="lblErrores" hidden="1">
              <a:extLst>
                <a:ext uri="{63B3BB69-23CF-44E3-9099-C40C66FF867C}">
                  <a14:compatExt spid="_x0000_s1258500"/>
                </a:ext>
                <a:ext uri="{FF2B5EF4-FFF2-40B4-BE49-F238E27FC236}">
                  <a16:creationId xmlns:a16="http://schemas.microsoft.com/office/drawing/2014/main" xmlns="" id="{00000000-0008-0000-1000-0000043413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533400</xdr:colOff>
          <xdr:row>10</xdr:row>
          <xdr:rowOff>266700</xdr:rowOff>
        </xdr:from>
        <xdr:to>
          <xdr:col>10</xdr:col>
          <xdr:colOff>19050</xdr:colOff>
          <xdr:row>12</xdr:row>
          <xdr:rowOff>114300</xdr:rowOff>
        </xdr:to>
        <xdr:sp macro="" textlink="">
          <xdr:nvSpPr>
            <xdr:cNvPr id="1258501" name="txtTitulo" hidden="1">
              <a:extLst>
                <a:ext uri="{63B3BB69-23CF-44E3-9099-C40C66FF867C}">
                  <a14:compatExt spid="_x0000_s1258501"/>
                </a:ext>
                <a:ext uri="{FF2B5EF4-FFF2-40B4-BE49-F238E27FC236}">
                  <a16:creationId xmlns:a16="http://schemas.microsoft.com/office/drawing/2014/main" xmlns="" id="{00000000-0008-0000-1000-0000053413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absolute">
    <xdr:from>
      <xdr:col>1</xdr:col>
      <xdr:colOff>22860</xdr:colOff>
      <xdr:row>10</xdr:row>
      <xdr:rowOff>259080</xdr:rowOff>
    </xdr:from>
    <xdr:to>
      <xdr:col>1</xdr:col>
      <xdr:colOff>457200</xdr:colOff>
      <xdr:row>10</xdr:row>
      <xdr:rowOff>579120</xdr:rowOff>
    </xdr:to>
    <xdr:pic>
      <xdr:nvPicPr>
        <xdr:cNvPr id="3" name="Imagen 2" descr="Imagen relacionada">
          <a:hlinkClick xmlns:r="http://schemas.openxmlformats.org/officeDocument/2006/relationships" r:id="rId2" tooltip="MENU"/>
          <a:extLst>
            <a:ext uri="{FF2B5EF4-FFF2-40B4-BE49-F238E27FC236}">
              <a16:creationId xmlns:a16="http://schemas.microsoft.com/office/drawing/2014/main" xmlns="" id="{00000000-0008-0000-1000-000003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rot="10800000">
          <a:off x="22860" y="259080"/>
          <a:ext cx="434340" cy="320040"/>
        </a:xfrm>
        <a:prstGeom prst="rect">
          <a:avLst/>
        </a:prstGeom>
        <a:noFill/>
        <a:extLst>
          <a:ext uri="{909E8E84-426E-40DD-AFC4-6F175D3DCCD1}">
            <a14:hiddenFill xmlns:a14="http://schemas.microsoft.com/office/drawing/2010/main">
              <a:solidFill>
                <a:srgbClr val="FFFFFF"/>
              </a:solidFill>
            </a14:hiddenFill>
          </a:ext>
        </a:extLst>
      </xdr:spPr>
    </xdr:pic>
    <xdr:clientData fPrintsWithSheet="0"/>
  </xdr:twoCellAnchor>
  <xdr:twoCellAnchor editAs="oneCell">
    <xdr:from>
      <xdr:col>10</xdr:col>
      <xdr:colOff>22860</xdr:colOff>
      <xdr:row>10</xdr:row>
      <xdr:rowOff>297180</xdr:rowOff>
    </xdr:from>
    <xdr:to>
      <xdr:col>10</xdr:col>
      <xdr:colOff>495300</xdr:colOff>
      <xdr:row>10</xdr:row>
      <xdr:rowOff>628177</xdr:rowOff>
    </xdr:to>
    <xdr:pic>
      <xdr:nvPicPr>
        <xdr:cNvPr id="4" name="Imagen 3" descr="Resultado de imagen para flecha arriba">
          <a:hlinkClick xmlns:r="http://schemas.openxmlformats.org/officeDocument/2006/relationships" r:id="rId4" tooltip="IR AL INICIO"/>
          <a:extLst>
            <a:ext uri="{FF2B5EF4-FFF2-40B4-BE49-F238E27FC236}">
              <a16:creationId xmlns:a16="http://schemas.microsoft.com/office/drawing/2014/main" xmlns="" id="{00000000-0008-0000-1000-000004000000}"/>
            </a:ext>
          </a:extLst>
        </xdr:cNvPr>
        <xdr:cNvPicPr>
          <a:picLocks noChangeAspect="1"/>
        </xdr:cNvPicPr>
      </xdr:nvPicPr>
      <xdr:blipFill>
        <a:blip xmlns:r="http://schemas.openxmlformats.org/officeDocument/2006/relationships" r:embed="rId5"/>
        <a:stretch>
          <a:fillRect/>
        </a:stretch>
      </xdr:blipFill>
      <xdr:spPr>
        <a:xfrm>
          <a:off x="9410700" y="297180"/>
          <a:ext cx="472440" cy="330997"/>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xdr:twoCellAnchor editAs="absolute">
    <xdr:from>
      <xdr:col>0</xdr:col>
      <xdr:colOff>0</xdr:colOff>
      <xdr:row>0</xdr:row>
      <xdr:rowOff>38100</xdr:rowOff>
    </xdr:from>
    <xdr:to>
      <xdr:col>0</xdr:col>
      <xdr:colOff>533400</xdr:colOff>
      <xdr:row>1</xdr:row>
      <xdr:rowOff>0</xdr:rowOff>
    </xdr:to>
    <xdr:pic>
      <xdr:nvPicPr>
        <xdr:cNvPr id="2" name="Imagen 1" descr="Imagen relacionada">
          <a:hlinkClick xmlns:r="http://schemas.openxmlformats.org/officeDocument/2006/relationships" r:id="rId1" tooltip="Ir al menú"/>
          <a:extLst>
            <a:ext uri="{FF2B5EF4-FFF2-40B4-BE49-F238E27FC236}">
              <a16:creationId xmlns:a16="http://schemas.microsoft.com/office/drawing/2014/main" xmlns="" id="{F46A0895-F7FF-4F73-B328-B85D274A7D8F}"/>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rot="10800000">
          <a:off x="0" y="38100"/>
          <a:ext cx="533400" cy="285750"/>
        </a:xfrm>
        <a:prstGeom prst="rect">
          <a:avLst/>
        </a:prstGeom>
        <a:noFill/>
        <a:extLst>
          <a:ext uri="{909E8E84-426E-40DD-AFC4-6F175D3DCCD1}">
            <a14:hiddenFill xmlns:a14="http://schemas.microsoft.com/office/drawing/2010/main">
              <a:solidFill>
                <a:srgbClr val="FFFFFF"/>
              </a:solidFill>
            </a14:hiddenFill>
          </a:ext>
        </a:extLst>
      </xdr:spPr>
    </xdr:pic>
    <xdr:clientData fPrintsWithSheet="0"/>
  </xdr:twoCellAnchor>
</xdr:wsDr>
</file>

<file path=xl/drawings/drawing21.xml><?xml version="1.0" encoding="utf-8"?>
<xdr:wsDr xmlns:xdr="http://schemas.openxmlformats.org/drawingml/2006/spreadsheetDrawing" xmlns:a="http://schemas.openxmlformats.org/drawingml/2006/main">
  <xdr:twoCellAnchor editAs="absolute">
    <xdr:from>
      <xdr:col>0</xdr:col>
      <xdr:colOff>0</xdr:colOff>
      <xdr:row>0</xdr:row>
      <xdr:rowOff>7620</xdr:rowOff>
    </xdr:from>
    <xdr:to>
      <xdr:col>0</xdr:col>
      <xdr:colOff>349069</xdr:colOff>
      <xdr:row>0</xdr:row>
      <xdr:rowOff>289560</xdr:rowOff>
    </xdr:to>
    <xdr:pic>
      <xdr:nvPicPr>
        <xdr:cNvPr id="2" name="Imagen 1" descr="Imagen relacionada">
          <a:hlinkClick xmlns:r="http://schemas.openxmlformats.org/officeDocument/2006/relationships" r:id="rId1" tooltip="MENU"/>
          <a:extLst>
            <a:ext uri="{FF2B5EF4-FFF2-40B4-BE49-F238E27FC236}">
              <a16:creationId xmlns:a16="http://schemas.microsoft.com/office/drawing/2014/main" xmlns="" id="{00000000-0008-0000-1300-000002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rot="10800000">
          <a:off x="0" y="7620"/>
          <a:ext cx="349069" cy="281940"/>
        </a:xfrm>
        <a:prstGeom prst="rect">
          <a:avLst/>
        </a:prstGeom>
        <a:noFill/>
        <a:extLst>
          <a:ext uri="{909E8E84-426E-40DD-AFC4-6F175D3DCCD1}">
            <a14:hiddenFill xmlns:a14="http://schemas.microsoft.com/office/drawing/2010/main">
              <a:solidFill>
                <a:srgbClr val="FFFFFF"/>
              </a:solidFill>
            </a14:hiddenFill>
          </a:ext>
        </a:extLst>
      </xdr:spPr>
    </xdr:pic>
    <xdr:clientData fPrintsWithSheet="0"/>
  </xdr:twoCellAnchor>
  <xdr:twoCellAnchor editAs="oneCell">
    <xdr:from>
      <xdr:col>2</xdr:col>
      <xdr:colOff>0</xdr:colOff>
      <xdr:row>0</xdr:row>
      <xdr:rowOff>0</xdr:rowOff>
    </xdr:from>
    <xdr:to>
      <xdr:col>2</xdr:col>
      <xdr:colOff>472440</xdr:colOff>
      <xdr:row>0</xdr:row>
      <xdr:rowOff>330997</xdr:rowOff>
    </xdr:to>
    <xdr:pic>
      <xdr:nvPicPr>
        <xdr:cNvPr id="3" name="Imagen 2" descr="Resultado de imagen para flecha arriba">
          <a:hlinkClick xmlns:r="http://schemas.openxmlformats.org/officeDocument/2006/relationships" r:id="rId3" tooltip="IR AL INICIO"/>
          <a:extLst>
            <a:ext uri="{FF2B5EF4-FFF2-40B4-BE49-F238E27FC236}">
              <a16:creationId xmlns:a16="http://schemas.microsoft.com/office/drawing/2014/main" xmlns="" id="{00000000-0008-0000-1300-000003000000}"/>
            </a:ext>
          </a:extLst>
        </xdr:cNvPr>
        <xdr:cNvPicPr>
          <a:picLocks noChangeAspect="1"/>
        </xdr:cNvPicPr>
      </xdr:nvPicPr>
      <xdr:blipFill>
        <a:blip xmlns:r="http://schemas.openxmlformats.org/officeDocument/2006/relationships" r:embed="rId4"/>
        <a:stretch>
          <a:fillRect/>
        </a:stretch>
      </xdr:blipFill>
      <xdr:spPr>
        <a:xfrm>
          <a:off x="7520940" y="0"/>
          <a:ext cx="472440" cy="330997"/>
        </a:xfrm>
        <a:prstGeom prst="rect">
          <a:avLst/>
        </a:prstGeom>
      </xdr:spPr>
    </xdr:pic>
    <xdr:clientData/>
  </xdr:twoCellAnchor>
</xdr:wsDr>
</file>

<file path=xl/drawings/drawing22.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0</xdr:col>
      <xdr:colOff>373380</xdr:colOff>
      <xdr:row>0</xdr:row>
      <xdr:rowOff>259467</xdr:rowOff>
    </xdr:to>
    <xdr:pic>
      <xdr:nvPicPr>
        <xdr:cNvPr id="2" name="Imagen 1" descr="Imagen relacionada">
          <a:hlinkClick xmlns:r="http://schemas.openxmlformats.org/officeDocument/2006/relationships" r:id="rId1" tooltip="MENU"/>
          <a:extLst>
            <a:ext uri="{FF2B5EF4-FFF2-40B4-BE49-F238E27FC236}">
              <a16:creationId xmlns:a16="http://schemas.microsoft.com/office/drawing/2014/main" xmlns="" id="{00000000-0008-0000-1400-000002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rot="10800000">
          <a:off x="0" y="0"/>
          <a:ext cx="373380" cy="259467"/>
        </a:xfrm>
        <a:prstGeom prst="rect">
          <a:avLst/>
        </a:prstGeom>
        <a:noFill/>
        <a:extLst>
          <a:ext uri="{909E8E84-426E-40DD-AFC4-6F175D3DCCD1}">
            <a14:hiddenFill xmlns:a14="http://schemas.microsoft.com/office/drawing/2010/main">
              <a:solidFill>
                <a:srgbClr val="FFFFFF"/>
              </a:solidFill>
            </a14:hiddenFill>
          </a:ext>
        </a:extLst>
      </xdr:spPr>
    </xdr:pic>
    <xdr:clientData fPrintsWithSheet="0"/>
  </xdr:twoCellAnchor>
  <xdr:twoCellAnchor editAs="oneCell">
    <xdr:from>
      <xdr:col>7</xdr:col>
      <xdr:colOff>45720</xdr:colOff>
      <xdr:row>0</xdr:row>
      <xdr:rowOff>0</xdr:rowOff>
    </xdr:from>
    <xdr:to>
      <xdr:col>7</xdr:col>
      <xdr:colOff>518160</xdr:colOff>
      <xdr:row>1</xdr:row>
      <xdr:rowOff>26197</xdr:rowOff>
    </xdr:to>
    <xdr:pic>
      <xdr:nvPicPr>
        <xdr:cNvPr id="4" name="Imagen 3" descr="Resultado de imagen para flecha arriba">
          <a:hlinkClick xmlns:r="http://schemas.openxmlformats.org/officeDocument/2006/relationships" r:id="rId3" tooltip="IR AL INICIO"/>
          <a:extLst>
            <a:ext uri="{FF2B5EF4-FFF2-40B4-BE49-F238E27FC236}">
              <a16:creationId xmlns:a16="http://schemas.microsoft.com/office/drawing/2014/main" xmlns="" id="{00000000-0008-0000-1400-000004000000}"/>
            </a:ext>
          </a:extLst>
        </xdr:cNvPr>
        <xdr:cNvPicPr>
          <a:picLocks noChangeAspect="1"/>
        </xdr:cNvPicPr>
      </xdr:nvPicPr>
      <xdr:blipFill>
        <a:blip xmlns:r="http://schemas.openxmlformats.org/officeDocument/2006/relationships" r:embed="rId4"/>
        <a:stretch>
          <a:fillRect/>
        </a:stretch>
      </xdr:blipFill>
      <xdr:spPr>
        <a:xfrm>
          <a:off x="8481060" y="0"/>
          <a:ext cx="472440" cy="330997"/>
        </a:xfrm>
        <a:prstGeom prst="rect">
          <a:avLst/>
        </a:prstGeom>
      </xdr:spPr>
    </xdr:pic>
    <xdr:clientData/>
  </xdr:twoCellAnchor>
</xdr:wsDr>
</file>

<file path=xl/drawings/drawing23.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0</xdr:col>
      <xdr:colOff>327152</xdr:colOff>
      <xdr:row>1</xdr:row>
      <xdr:rowOff>0</xdr:rowOff>
    </xdr:to>
    <xdr:pic>
      <xdr:nvPicPr>
        <xdr:cNvPr id="2" name="Imagen 1" descr="Imagen relacionada">
          <a:hlinkClick xmlns:r="http://schemas.openxmlformats.org/officeDocument/2006/relationships" r:id="rId1" tooltip="MENU"/>
          <a:extLst>
            <a:ext uri="{FF2B5EF4-FFF2-40B4-BE49-F238E27FC236}">
              <a16:creationId xmlns:a16="http://schemas.microsoft.com/office/drawing/2014/main" xmlns="" id="{00000000-0008-0000-1500-000002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rot="10800000">
          <a:off x="0" y="0"/>
          <a:ext cx="327152" cy="320040"/>
        </a:xfrm>
        <a:prstGeom prst="rect">
          <a:avLst/>
        </a:prstGeom>
        <a:noFill/>
        <a:extLst>
          <a:ext uri="{909E8E84-426E-40DD-AFC4-6F175D3DCCD1}">
            <a14:hiddenFill xmlns:a14="http://schemas.microsoft.com/office/drawing/2010/main">
              <a:solidFill>
                <a:srgbClr val="FFFFFF"/>
              </a:solidFill>
            </a14:hiddenFill>
          </a:ext>
        </a:extLst>
      </xdr:spPr>
    </xdr:pic>
    <xdr:clientData fPrintsWithSheet="0"/>
  </xdr:twoCellAnchor>
  <xdr:twoCellAnchor editAs="oneCell">
    <xdr:from>
      <xdr:col>1</xdr:col>
      <xdr:colOff>8679180</xdr:colOff>
      <xdr:row>0</xdr:row>
      <xdr:rowOff>22860</xdr:rowOff>
    </xdr:from>
    <xdr:to>
      <xdr:col>3</xdr:col>
      <xdr:colOff>312420</xdr:colOff>
      <xdr:row>1</xdr:row>
      <xdr:rowOff>33817</xdr:rowOff>
    </xdr:to>
    <xdr:pic>
      <xdr:nvPicPr>
        <xdr:cNvPr id="3" name="Imagen 2" descr="Resultado de imagen para flecha arriba">
          <a:hlinkClick xmlns:r="http://schemas.openxmlformats.org/officeDocument/2006/relationships" r:id="rId3" tooltip="IR AL INICIO"/>
          <a:extLst>
            <a:ext uri="{FF2B5EF4-FFF2-40B4-BE49-F238E27FC236}">
              <a16:creationId xmlns:a16="http://schemas.microsoft.com/office/drawing/2014/main" xmlns="" id="{00000000-0008-0000-1500-000003000000}"/>
            </a:ext>
          </a:extLst>
        </xdr:cNvPr>
        <xdr:cNvPicPr>
          <a:picLocks noChangeAspect="1"/>
        </xdr:cNvPicPr>
      </xdr:nvPicPr>
      <xdr:blipFill>
        <a:blip xmlns:r="http://schemas.openxmlformats.org/officeDocument/2006/relationships" r:embed="rId4"/>
        <a:stretch>
          <a:fillRect/>
        </a:stretch>
      </xdr:blipFill>
      <xdr:spPr>
        <a:xfrm>
          <a:off x="9753600" y="22860"/>
          <a:ext cx="472440" cy="330997"/>
        </a:xfrm>
        <a:prstGeom prst="rect">
          <a:avLst/>
        </a:prstGeom>
      </xdr:spPr>
    </xdr:pic>
    <xdr:clientData/>
  </xdr:twoCellAnchor>
</xdr:wsDr>
</file>

<file path=xl/drawings/drawing24.xml><?xml version="1.0" encoding="utf-8"?>
<xdr:wsDr xmlns:xdr="http://schemas.openxmlformats.org/drawingml/2006/spreadsheetDrawing" xmlns:a="http://schemas.openxmlformats.org/drawingml/2006/main">
  <xdr:twoCellAnchor editAs="absolute">
    <xdr:from>
      <xdr:col>0</xdr:col>
      <xdr:colOff>0</xdr:colOff>
      <xdr:row>0</xdr:row>
      <xdr:rowOff>7620</xdr:rowOff>
    </xdr:from>
    <xdr:to>
      <xdr:col>0</xdr:col>
      <xdr:colOff>381000</xdr:colOff>
      <xdr:row>0</xdr:row>
      <xdr:rowOff>289560</xdr:rowOff>
    </xdr:to>
    <xdr:pic>
      <xdr:nvPicPr>
        <xdr:cNvPr id="2" name="Imagen 1" descr="Imagen relacionada">
          <a:hlinkClick xmlns:r="http://schemas.openxmlformats.org/officeDocument/2006/relationships" r:id="rId1" tooltip="MENU"/>
          <a:extLst>
            <a:ext uri="{FF2B5EF4-FFF2-40B4-BE49-F238E27FC236}">
              <a16:creationId xmlns:a16="http://schemas.microsoft.com/office/drawing/2014/main" xmlns="" id="{00000000-0008-0000-1600-000002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rot="10800000">
          <a:off x="0" y="7620"/>
          <a:ext cx="381000" cy="281940"/>
        </a:xfrm>
        <a:prstGeom prst="rect">
          <a:avLst/>
        </a:prstGeom>
        <a:noFill/>
        <a:extLst>
          <a:ext uri="{909E8E84-426E-40DD-AFC4-6F175D3DCCD1}">
            <a14:hiddenFill xmlns:a14="http://schemas.microsoft.com/office/drawing/2010/main">
              <a:solidFill>
                <a:srgbClr val="FFFFFF"/>
              </a:solidFill>
            </a14:hiddenFill>
          </a:ext>
        </a:extLst>
      </xdr:spPr>
    </xdr:pic>
    <xdr:clientData fPrintsWithSheet="0"/>
  </xdr:twoCellAnchor>
  <xdr:twoCellAnchor editAs="oneCell">
    <xdr:from>
      <xdr:col>4</xdr:col>
      <xdr:colOff>78105</xdr:colOff>
      <xdr:row>0</xdr:row>
      <xdr:rowOff>0</xdr:rowOff>
    </xdr:from>
    <xdr:to>
      <xdr:col>4</xdr:col>
      <xdr:colOff>510540</xdr:colOff>
      <xdr:row>1</xdr:row>
      <xdr:rowOff>18577</xdr:rowOff>
    </xdr:to>
    <xdr:pic>
      <xdr:nvPicPr>
        <xdr:cNvPr id="3" name="Imagen 2" descr="Resultado de imagen para flecha arriba">
          <a:hlinkClick xmlns:r="http://schemas.openxmlformats.org/officeDocument/2006/relationships" r:id="rId3" tooltip="IR AL INICIO"/>
          <a:extLst>
            <a:ext uri="{FF2B5EF4-FFF2-40B4-BE49-F238E27FC236}">
              <a16:creationId xmlns:a16="http://schemas.microsoft.com/office/drawing/2014/main" xmlns="" id="{00000000-0008-0000-1600-000003000000}"/>
            </a:ext>
          </a:extLst>
        </xdr:cNvPr>
        <xdr:cNvPicPr>
          <a:picLocks noChangeAspect="1"/>
        </xdr:cNvPicPr>
      </xdr:nvPicPr>
      <xdr:blipFill>
        <a:blip xmlns:r="http://schemas.openxmlformats.org/officeDocument/2006/relationships" r:embed="rId4"/>
        <a:stretch>
          <a:fillRect/>
        </a:stretch>
      </xdr:blipFill>
      <xdr:spPr>
        <a:xfrm>
          <a:off x="9412605" y="0"/>
          <a:ext cx="432435" cy="323377"/>
        </a:xfrm>
        <a:prstGeom prst="rect">
          <a:avLst/>
        </a:prstGeom>
      </xdr:spPr>
    </xdr:pic>
    <xdr:clientData/>
  </xdr:twoCellAnchor>
</xdr:wsDr>
</file>

<file path=xl/drawings/drawing25.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0</xdr:col>
      <xdr:colOff>300644</xdr:colOff>
      <xdr:row>0</xdr:row>
      <xdr:rowOff>259080</xdr:rowOff>
    </xdr:to>
    <xdr:pic>
      <xdr:nvPicPr>
        <xdr:cNvPr id="2" name="Imagen 1" descr="Imagen relacionada">
          <a:hlinkClick xmlns:r="http://schemas.openxmlformats.org/officeDocument/2006/relationships" r:id="rId1" tooltip="MENU"/>
          <a:extLst>
            <a:ext uri="{FF2B5EF4-FFF2-40B4-BE49-F238E27FC236}">
              <a16:creationId xmlns:a16="http://schemas.microsoft.com/office/drawing/2014/main" xmlns="" id="{00000000-0008-0000-1700-000002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rot="10800000">
          <a:off x="0" y="0"/>
          <a:ext cx="300644" cy="259080"/>
        </a:xfrm>
        <a:prstGeom prst="rect">
          <a:avLst/>
        </a:prstGeom>
        <a:noFill/>
        <a:extLst>
          <a:ext uri="{909E8E84-426E-40DD-AFC4-6F175D3DCCD1}">
            <a14:hiddenFill xmlns:a14="http://schemas.microsoft.com/office/drawing/2010/main">
              <a:solidFill>
                <a:srgbClr val="FFFFFF"/>
              </a:solidFill>
            </a14:hiddenFill>
          </a:ext>
        </a:extLst>
      </xdr:spPr>
    </xdr:pic>
    <xdr:clientData fPrintsWithSheet="0"/>
  </xdr:twoCellAnchor>
</xdr:wsDr>
</file>

<file path=xl/drawings/drawing26.xml><?xml version="1.0" encoding="utf-8"?>
<xdr:wsDr xmlns:xdr="http://schemas.openxmlformats.org/drawingml/2006/spreadsheetDrawing" xmlns:a="http://schemas.openxmlformats.org/drawingml/2006/main">
  <xdr:twoCellAnchor>
    <xdr:from>
      <xdr:col>8</xdr:col>
      <xdr:colOff>692150</xdr:colOff>
      <xdr:row>1</xdr:row>
      <xdr:rowOff>0</xdr:rowOff>
    </xdr:from>
    <xdr:to>
      <xdr:col>9</xdr:col>
      <xdr:colOff>1263650</xdr:colOff>
      <xdr:row>1</xdr:row>
      <xdr:rowOff>381000</xdr:rowOff>
    </xdr:to>
    <xdr:sp macro="" textlink="">
      <xdr:nvSpPr>
        <xdr:cNvPr id="2" name="CuadroTexto 1">
          <a:hlinkClick xmlns:r="http://schemas.openxmlformats.org/officeDocument/2006/relationships" r:id="rId1" tooltip="Ir"/>
          <a:extLst>
            <a:ext uri="{FF2B5EF4-FFF2-40B4-BE49-F238E27FC236}">
              <a16:creationId xmlns:a16="http://schemas.microsoft.com/office/drawing/2014/main" xmlns="" id="{00000000-0008-0000-1800-000002000000}"/>
            </a:ext>
          </a:extLst>
        </xdr:cNvPr>
        <xdr:cNvSpPr txBox="1"/>
      </xdr:nvSpPr>
      <xdr:spPr>
        <a:xfrm>
          <a:off x="8340725" y="276225"/>
          <a:ext cx="1552575" cy="381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800">
              <a:latin typeface="Arial" panose="020B0604020202020204" pitchFamily="34" charset="0"/>
              <a:cs typeface="Arial" panose="020B0604020202020204" pitchFamily="34" charset="0"/>
            </a:rPr>
            <a:t>Grandes Contribuyentes</a:t>
          </a:r>
        </a:p>
      </xdr:txBody>
    </xdr:sp>
    <xdr:clientData/>
  </xdr:twoCellAnchor>
  <xdr:twoCellAnchor>
    <xdr:from>
      <xdr:col>9</xdr:col>
      <xdr:colOff>1327150</xdr:colOff>
      <xdr:row>1</xdr:row>
      <xdr:rowOff>0</xdr:rowOff>
    </xdr:from>
    <xdr:to>
      <xdr:col>12</xdr:col>
      <xdr:colOff>127000</xdr:colOff>
      <xdr:row>1</xdr:row>
      <xdr:rowOff>381000</xdr:rowOff>
    </xdr:to>
    <xdr:sp macro="" textlink="">
      <xdr:nvSpPr>
        <xdr:cNvPr id="3" name="CuadroTexto 2">
          <a:hlinkClick xmlns:r="http://schemas.openxmlformats.org/officeDocument/2006/relationships" r:id="rId2" tooltip="Ir"/>
          <a:extLst>
            <a:ext uri="{FF2B5EF4-FFF2-40B4-BE49-F238E27FC236}">
              <a16:creationId xmlns:a16="http://schemas.microsoft.com/office/drawing/2014/main" xmlns="" id="{00000000-0008-0000-1800-000003000000}"/>
            </a:ext>
          </a:extLst>
        </xdr:cNvPr>
        <xdr:cNvSpPr txBox="1"/>
      </xdr:nvSpPr>
      <xdr:spPr>
        <a:xfrm>
          <a:off x="9937750" y="198120"/>
          <a:ext cx="1543050" cy="381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800">
              <a:latin typeface="Arial" panose="020B0604020202020204" pitchFamily="34" charset="0"/>
              <a:cs typeface="Arial" panose="020B0604020202020204" pitchFamily="34" charset="0"/>
            </a:rPr>
            <a:t>Personas jurídicas y naturales</a:t>
          </a:r>
        </a:p>
      </xdr:txBody>
    </xdr:sp>
    <xdr:clientData/>
  </xdr:twoCellAnchor>
  <xdr:twoCellAnchor editAs="absolute">
    <xdr:from>
      <xdr:col>1</xdr:col>
      <xdr:colOff>0</xdr:colOff>
      <xdr:row>0</xdr:row>
      <xdr:rowOff>0</xdr:rowOff>
    </xdr:from>
    <xdr:to>
      <xdr:col>1</xdr:col>
      <xdr:colOff>335280</xdr:colOff>
      <xdr:row>0</xdr:row>
      <xdr:rowOff>274320</xdr:rowOff>
    </xdr:to>
    <xdr:pic>
      <xdr:nvPicPr>
        <xdr:cNvPr id="5" name="Imagen 4" descr="Imagen relacionada">
          <a:hlinkClick xmlns:r="http://schemas.openxmlformats.org/officeDocument/2006/relationships" r:id="rId3" tooltip="MENU"/>
          <a:extLst>
            <a:ext uri="{FF2B5EF4-FFF2-40B4-BE49-F238E27FC236}">
              <a16:creationId xmlns:a16="http://schemas.microsoft.com/office/drawing/2014/main" xmlns="" id="{00000000-0008-0000-1800-000005000000}"/>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rot="10800000">
          <a:off x="53340" y="0"/>
          <a:ext cx="335280" cy="281940"/>
        </a:xfrm>
        <a:prstGeom prst="rect">
          <a:avLst/>
        </a:prstGeom>
        <a:noFill/>
        <a:extLst>
          <a:ext uri="{909E8E84-426E-40DD-AFC4-6F175D3DCCD1}">
            <a14:hiddenFill xmlns:a14="http://schemas.microsoft.com/office/drawing/2010/main">
              <a:solidFill>
                <a:srgbClr val="FFFFFF"/>
              </a:solidFill>
            </a14:hiddenFill>
          </a:ext>
        </a:extLst>
      </xdr:spPr>
    </xdr:pic>
    <xdr:clientData fPrintsWithSheet="0"/>
  </xdr:twoCellAnchor>
  <xdr:twoCellAnchor editAs="oneCell">
    <xdr:from>
      <xdr:col>8</xdr:col>
      <xdr:colOff>118111</xdr:colOff>
      <xdr:row>1</xdr:row>
      <xdr:rowOff>36195</xdr:rowOff>
    </xdr:from>
    <xdr:to>
      <xdr:col>8</xdr:col>
      <xdr:colOff>581026</xdr:colOff>
      <xdr:row>1</xdr:row>
      <xdr:rowOff>367192</xdr:rowOff>
    </xdr:to>
    <xdr:pic>
      <xdr:nvPicPr>
        <xdr:cNvPr id="6" name="Imagen 5" descr="Resultado de imagen para flecha arriba">
          <a:hlinkClick xmlns:r="http://schemas.openxmlformats.org/officeDocument/2006/relationships" r:id="rId5" tooltip="IR AL INICIO"/>
          <a:extLst>
            <a:ext uri="{FF2B5EF4-FFF2-40B4-BE49-F238E27FC236}">
              <a16:creationId xmlns:a16="http://schemas.microsoft.com/office/drawing/2014/main" xmlns="" id="{00000000-0008-0000-1800-000006000000}"/>
            </a:ext>
          </a:extLst>
        </xdr:cNvPr>
        <xdr:cNvPicPr>
          <a:picLocks noChangeAspect="1"/>
        </xdr:cNvPicPr>
      </xdr:nvPicPr>
      <xdr:blipFill>
        <a:blip xmlns:r="http://schemas.openxmlformats.org/officeDocument/2006/relationships" r:embed="rId6"/>
        <a:stretch>
          <a:fillRect/>
        </a:stretch>
      </xdr:blipFill>
      <xdr:spPr>
        <a:xfrm>
          <a:off x="7766686" y="312420"/>
          <a:ext cx="462915" cy="330997"/>
        </a:xfrm>
        <a:prstGeom prst="rect">
          <a:avLst/>
        </a:prstGeom>
      </xdr:spPr>
    </xdr:pic>
    <xdr:clientData/>
  </xdr:twoCellAnchor>
</xdr:wsDr>
</file>

<file path=xl/drawings/drawing27.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0</xdr:col>
      <xdr:colOff>409574</xdr:colOff>
      <xdr:row>1</xdr:row>
      <xdr:rowOff>28575</xdr:rowOff>
    </xdr:to>
    <xdr:pic>
      <xdr:nvPicPr>
        <xdr:cNvPr id="2" name="Imagen 1" descr="Imagen relacionada">
          <a:hlinkClick xmlns:r="http://schemas.openxmlformats.org/officeDocument/2006/relationships" r:id="rId1" tooltip="MENU"/>
          <a:extLst>
            <a:ext uri="{FF2B5EF4-FFF2-40B4-BE49-F238E27FC236}">
              <a16:creationId xmlns="" xmlns:a16="http://schemas.microsoft.com/office/drawing/2014/main" id="{00000000-0008-0000-1700-000002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rot="10800000">
          <a:off x="0" y="0"/>
          <a:ext cx="409574" cy="238125"/>
        </a:xfrm>
        <a:prstGeom prst="rect">
          <a:avLst/>
        </a:prstGeom>
        <a:noFill/>
        <a:extLst>
          <a:ext uri="{909E8E84-426E-40DD-AFC4-6F175D3DCCD1}">
            <a14:hiddenFill xmlns:a14="http://schemas.microsoft.com/office/drawing/2010/main">
              <a:solidFill>
                <a:srgbClr val="FFFFFF"/>
              </a:solidFill>
            </a14:hiddenFill>
          </a:ext>
        </a:extLst>
      </xdr:spPr>
    </xdr:pic>
    <xdr:clientData fPrintsWithSheet="0"/>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normograma.dian.gov.co/dian/compilacion/docs/resolucion_dian_0162_2023.htm" TargetMode="External"/><Relationship Id="rId1" Type="http://schemas.openxmlformats.org/officeDocument/2006/relationships/hyperlink" Target="https://www.dian.gov.co/Transaccional/Paginas/Prevalidadores-Informacion-Tributaria.aspx" TargetMode="External"/><Relationship Id="rId6" Type="http://schemas.openxmlformats.org/officeDocument/2006/relationships/comments" Target="../comments1.xml"/><Relationship Id="rId5" Type="http://schemas.openxmlformats.org/officeDocument/2006/relationships/vmlDrawing" Target="../drawings/vmlDrawing1.vm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www.dian.gov.co/Transaccional/Paginas/Prevalidadores-Informacion-Tributaria.aspx" TargetMode="External"/><Relationship Id="rId5" Type="http://schemas.openxmlformats.org/officeDocument/2006/relationships/comments" Target="../comments2.xml"/><Relationship Id="rId4" Type="http://schemas.openxmlformats.org/officeDocument/2006/relationships/vmlDrawing" Target="../drawings/vmlDrawing2.v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omments" Target="../comments3.xml"/><Relationship Id="rId5" Type="http://schemas.openxmlformats.org/officeDocument/2006/relationships/image" Target="../media/image5.emf"/><Relationship Id="rId4" Type="http://schemas.openxmlformats.org/officeDocument/2006/relationships/control" Target="../activeX/activeX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6" Type="http://schemas.openxmlformats.org/officeDocument/2006/relationships/comments" Target="../comments4.xml"/><Relationship Id="rId5" Type="http://schemas.openxmlformats.org/officeDocument/2006/relationships/image" Target="../media/image7.emf"/><Relationship Id="rId4" Type="http://schemas.openxmlformats.org/officeDocument/2006/relationships/control" Target="../activeX/activeX2.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comments" Target="../comments5.xml"/><Relationship Id="rId5" Type="http://schemas.openxmlformats.org/officeDocument/2006/relationships/image" Target="../media/image8.emf"/><Relationship Id="rId4" Type="http://schemas.openxmlformats.org/officeDocument/2006/relationships/control" Target="../activeX/activeX3.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6.bin"/><Relationship Id="rId6" Type="http://schemas.openxmlformats.org/officeDocument/2006/relationships/comments" Target="../comments6.xml"/><Relationship Id="rId5" Type="http://schemas.openxmlformats.org/officeDocument/2006/relationships/image" Target="../media/image9.emf"/><Relationship Id="rId4" Type="http://schemas.openxmlformats.org/officeDocument/2006/relationships/control" Target="../activeX/activeX4.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7.bin"/><Relationship Id="rId6" Type="http://schemas.openxmlformats.org/officeDocument/2006/relationships/comments" Target="../comments7.xml"/><Relationship Id="rId5" Type="http://schemas.openxmlformats.org/officeDocument/2006/relationships/image" Target="../media/image10.emf"/><Relationship Id="rId4" Type="http://schemas.openxmlformats.org/officeDocument/2006/relationships/control" Target="../activeX/activeX5.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8.xml"/><Relationship Id="rId1" Type="http://schemas.openxmlformats.org/officeDocument/2006/relationships/printerSettings" Target="../printerSettings/printerSettings8.bin"/><Relationship Id="rId6" Type="http://schemas.openxmlformats.org/officeDocument/2006/relationships/comments" Target="../comments8.xml"/><Relationship Id="rId5" Type="http://schemas.openxmlformats.org/officeDocument/2006/relationships/image" Target="../media/image11.emf"/><Relationship Id="rId4" Type="http://schemas.openxmlformats.org/officeDocument/2006/relationships/control" Target="../activeX/activeX6.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9.xml"/><Relationship Id="rId1" Type="http://schemas.openxmlformats.org/officeDocument/2006/relationships/printerSettings" Target="../printerSettings/printerSettings9.bin"/><Relationship Id="rId6" Type="http://schemas.openxmlformats.org/officeDocument/2006/relationships/comments" Target="../comments9.xml"/><Relationship Id="rId5" Type="http://schemas.openxmlformats.org/officeDocument/2006/relationships/image" Target="../media/image12.emf"/><Relationship Id="rId4" Type="http://schemas.openxmlformats.org/officeDocument/2006/relationships/control" Target="../activeX/activeX7.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0.xml"/><Relationship Id="rId1" Type="http://schemas.openxmlformats.org/officeDocument/2006/relationships/printerSettings" Target="../printerSettings/printerSettings10.bin"/><Relationship Id="rId6" Type="http://schemas.openxmlformats.org/officeDocument/2006/relationships/comments" Target="../comments10.xml"/><Relationship Id="rId5" Type="http://schemas.openxmlformats.org/officeDocument/2006/relationships/image" Target="../media/image13.emf"/><Relationship Id="rId4" Type="http://schemas.openxmlformats.org/officeDocument/2006/relationships/control" Target="../activeX/activeX8.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1.xml"/><Relationship Id="rId1" Type="http://schemas.openxmlformats.org/officeDocument/2006/relationships/printerSettings" Target="../printerSettings/printerSettings11.bin"/><Relationship Id="rId6" Type="http://schemas.openxmlformats.org/officeDocument/2006/relationships/comments" Target="../comments11.xml"/><Relationship Id="rId5" Type="http://schemas.openxmlformats.org/officeDocument/2006/relationships/image" Target="../media/image14.emf"/><Relationship Id="rId4" Type="http://schemas.openxmlformats.org/officeDocument/2006/relationships/control" Target="../activeX/activeX9.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2.xml"/><Relationship Id="rId1" Type="http://schemas.openxmlformats.org/officeDocument/2006/relationships/printerSettings" Target="../printerSettings/printerSettings12.bin"/><Relationship Id="rId6" Type="http://schemas.openxmlformats.org/officeDocument/2006/relationships/comments" Target="../comments12.xml"/><Relationship Id="rId5" Type="http://schemas.openxmlformats.org/officeDocument/2006/relationships/image" Target="../media/image15.emf"/><Relationship Id="rId4" Type="http://schemas.openxmlformats.org/officeDocument/2006/relationships/control" Target="../activeX/activeX10.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13.xml"/><Relationship Id="rId1" Type="http://schemas.openxmlformats.org/officeDocument/2006/relationships/printerSettings" Target="../printerSettings/printerSettings13.bin"/><Relationship Id="rId6" Type="http://schemas.openxmlformats.org/officeDocument/2006/relationships/comments" Target="../comments13.xml"/><Relationship Id="rId5" Type="http://schemas.openxmlformats.org/officeDocument/2006/relationships/image" Target="../media/image16.emf"/><Relationship Id="rId4" Type="http://schemas.openxmlformats.org/officeDocument/2006/relationships/control" Target="../activeX/activeX11.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14.xml"/><Relationship Id="rId1" Type="http://schemas.openxmlformats.org/officeDocument/2006/relationships/printerSettings" Target="../printerSettings/printerSettings14.bin"/><Relationship Id="rId6" Type="http://schemas.openxmlformats.org/officeDocument/2006/relationships/comments" Target="../comments14.xml"/><Relationship Id="rId5" Type="http://schemas.openxmlformats.org/officeDocument/2006/relationships/image" Target="../media/image17.emf"/><Relationship Id="rId4" Type="http://schemas.openxmlformats.org/officeDocument/2006/relationships/control" Target="../activeX/activeX12.xml"/></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15.vml"/><Relationship Id="rId2" Type="http://schemas.openxmlformats.org/officeDocument/2006/relationships/drawing" Target="../drawings/drawing15.xml"/><Relationship Id="rId1" Type="http://schemas.openxmlformats.org/officeDocument/2006/relationships/printerSettings" Target="../printerSettings/printerSettings15.bin"/><Relationship Id="rId6" Type="http://schemas.openxmlformats.org/officeDocument/2006/relationships/comments" Target="../comments15.xml"/><Relationship Id="rId5" Type="http://schemas.openxmlformats.org/officeDocument/2006/relationships/image" Target="../media/image18.emf"/><Relationship Id="rId4" Type="http://schemas.openxmlformats.org/officeDocument/2006/relationships/control" Target="../activeX/activeX13.xml"/></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6.vml"/><Relationship Id="rId2" Type="http://schemas.openxmlformats.org/officeDocument/2006/relationships/drawing" Target="../drawings/drawing16.xml"/><Relationship Id="rId1" Type="http://schemas.openxmlformats.org/officeDocument/2006/relationships/printerSettings" Target="../printerSettings/printerSettings16.bin"/><Relationship Id="rId6" Type="http://schemas.openxmlformats.org/officeDocument/2006/relationships/comments" Target="../comments16.xml"/><Relationship Id="rId5" Type="http://schemas.openxmlformats.org/officeDocument/2006/relationships/image" Target="../media/image19.emf"/><Relationship Id="rId4" Type="http://schemas.openxmlformats.org/officeDocument/2006/relationships/control" Target="../activeX/activeX14.xml"/></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7.vml"/><Relationship Id="rId2" Type="http://schemas.openxmlformats.org/officeDocument/2006/relationships/drawing" Target="../drawings/drawing17.xml"/><Relationship Id="rId1" Type="http://schemas.openxmlformats.org/officeDocument/2006/relationships/printerSettings" Target="../printerSettings/printerSettings17.bin"/><Relationship Id="rId6" Type="http://schemas.openxmlformats.org/officeDocument/2006/relationships/comments" Target="../comments17.xml"/><Relationship Id="rId5" Type="http://schemas.openxmlformats.org/officeDocument/2006/relationships/image" Target="../media/image20.emf"/><Relationship Id="rId4" Type="http://schemas.openxmlformats.org/officeDocument/2006/relationships/control" Target="../activeX/activeX15.xml"/></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18.vml"/><Relationship Id="rId2" Type="http://schemas.openxmlformats.org/officeDocument/2006/relationships/drawing" Target="../drawings/drawing18.xml"/><Relationship Id="rId1" Type="http://schemas.openxmlformats.org/officeDocument/2006/relationships/printerSettings" Target="../printerSettings/printerSettings18.bin"/><Relationship Id="rId6" Type="http://schemas.openxmlformats.org/officeDocument/2006/relationships/comments" Target="../comments18.xml"/><Relationship Id="rId5" Type="http://schemas.openxmlformats.org/officeDocument/2006/relationships/image" Target="../media/image21.emf"/><Relationship Id="rId4" Type="http://schemas.openxmlformats.org/officeDocument/2006/relationships/control" Target="../activeX/activeX16.xml"/></Relationships>
</file>

<file path=xl/worksheets/_rels/sheet19.xml.rels><?xml version="1.0" encoding="UTF-8" standalone="yes"?>
<Relationships xmlns="http://schemas.openxmlformats.org/package/2006/relationships"><Relationship Id="rId8" Type="http://schemas.openxmlformats.org/officeDocument/2006/relationships/control" Target="../activeX/activeX19.xml"/><Relationship Id="rId13" Type="http://schemas.openxmlformats.org/officeDocument/2006/relationships/image" Target="../media/image26.emf"/><Relationship Id="rId3" Type="http://schemas.openxmlformats.org/officeDocument/2006/relationships/vmlDrawing" Target="../drawings/vmlDrawing19.vml"/><Relationship Id="rId7" Type="http://schemas.openxmlformats.org/officeDocument/2006/relationships/image" Target="../media/image23.emf"/><Relationship Id="rId12" Type="http://schemas.openxmlformats.org/officeDocument/2006/relationships/control" Target="../activeX/activeX21.xml"/><Relationship Id="rId2" Type="http://schemas.openxmlformats.org/officeDocument/2006/relationships/drawing" Target="../drawings/drawing19.xml"/><Relationship Id="rId1" Type="http://schemas.openxmlformats.org/officeDocument/2006/relationships/printerSettings" Target="../printerSettings/printerSettings19.bin"/><Relationship Id="rId6" Type="http://schemas.openxmlformats.org/officeDocument/2006/relationships/control" Target="../activeX/activeX18.xml"/><Relationship Id="rId11" Type="http://schemas.openxmlformats.org/officeDocument/2006/relationships/image" Target="../media/image25.emf"/><Relationship Id="rId5" Type="http://schemas.openxmlformats.org/officeDocument/2006/relationships/image" Target="../media/image22.emf"/><Relationship Id="rId10" Type="http://schemas.openxmlformats.org/officeDocument/2006/relationships/control" Target="../activeX/activeX20.xml"/><Relationship Id="rId4" Type="http://schemas.openxmlformats.org/officeDocument/2006/relationships/control" Target="../activeX/activeX17.xml"/><Relationship Id="rId9" Type="http://schemas.openxmlformats.org/officeDocument/2006/relationships/image" Target="../media/image24.emf"/><Relationship Id="rId14" Type="http://schemas.openxmlformats.org/officeDocument/2006/relationships/comments" Target="../comments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4.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hyperlink" Target="https://smartauditcolombia.com/resolucion-no-000227-del-23-de-septiembre-de-2025-expedida-por-la-dian/" TargetMode="Externa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38">
    <tabColor theme="8" tint="0.79998168889431442"/>
  </sheetPr>
  <dimension ref="B1:F33"/>
  <sheetViews>
    <sheetView showGridLines="0" showRowColHeaders="0" workbookViewId="0">
      <pane ySplit="1" topLeftCell="A2" activePane="bottomLeft" state="frozen"/>
      <selection activeCell="E16" sqref="E16"/>
      <selection pane="bottomLeft" activeCell="C3" sqref="C3"/>
    </sheetView>
  </sheetViews>
  <sheetFormatPr baseColWidth="10" defaultColWidth="11.5703125" defaultRowHeight="14.25"/>
  <cols>
    <col min="1" max="1" width="2.140625" style="160" customWidth="1"/>
    <col min="2" max="2" width="6.140625" style="158" customWidth="1"/>
    <col min="3" max="3" width="17.85546875" style="159" bestFit="1" customWidth="1"/>
    <col min="4" max="4" width="63.85546875" style="160" customWidth="1"/>
    <col min="5" max="5" width="3.140625" style="160" customWidth="1"/>
    <col min="6" max="6" width="14.28515625" style="160" bestFit="1" customWidth="1"/>
    <col min="7" max="7" width="17.42578125" style="160" customWidth="1"/>
    <col min="8" max="16384" width="11.5703125" style="160"/>
  </cols>
  <sheetData>
    <row r="1" spans="2:6" s="173" customFormat="1" ht="27" customHeight="1">
      <c r="B1" s="174" t="s">
        <v>4443</v>
      </c>
      <c r="C1" s="170" t="s">
        <v>4444</v>
      </c>
      <c r="D1" s="170" t="s">
        <v>4445</v>
      </c>
      <c r="F1" s="175"/>
    </row>
    <row r="2" spans="2:6" ht="15">
      <c r="B2" s="171">
        <v>1</v>
      </c>
      <c r="C2" s="176" t="str">
        <f t="array" ref="C2">IFERROR(RIGHT(INDEX(ListaHojas,ROWS(B$1:B1)),LEN(INDEX(ListaHojas,ROWS(B$1:B1)))-FIND("]",INDEX(ListaHojas,ROWS(B$1:B1)))),"")</f>
        <v/>
      </c>
      <c r="D2" s="172"/>
      <c r="F2" s="161"/>
    </row>
    <row r="3" spans="2:6" ht="15">
      <c r="B3" s="171">
        <v>2</v>
      </c>
      <c r="C3" s="177" t="str">
        <f t="array" ref="C3">IFERROR(RIGHT(INDEX(ListaHojas,ROWS(B$1:B2)),LEN(INDEX(ListaHojas,ROWS(B$1:B2)))-FIND("]",INDEX(ListaHojas,ROWS(B$1:B2)))),"")</f>
        <v/>
      </c>
      <c r="D3" s="169" t="s">
        <v>4452</v>
      </c>
      <c r="F3" s="161"/>
    </row>
    <row r="4" spans="2:6">
      <c r="B4" s="171">
        <v>3</v>
      </c>
      <c r="C4" s="177">
        <v>1001</v>
      </c>
      <c r="D4" s="169" t="str">
        <f>VLOOKUP(VALUE(RIGHT(C4,4)),Formatos!$A:$B,2,0)</f>
        <v>1001(V-10) - Pagos o abonos en cuenta y retenciones practicadas</v>
      </c>
    </row>
    <row r="5" spans="2:6">
      <c r="B5" s="171">
        <v>4</v>
      </c>
      <c r="C5" s="177">
        <v>1003</v>
      </c>
      <c r="D5" s="169" t="str">
        <f>VLOOKUP(VALUE(RIGHT(C5,4)),Formatos!$A:$B,2,0)</f>
        <v>1003(V-7) - Retenciones en la fuente que le practicaron</v>
      </c>
    </row>
    <row r="6" spans="2:6">
      <c r="B6" s="171">
        <v>5</v>
      </c>
      <c r="C6" s="177">
        <v>1004</v>
      </c>
      <c r="D6" s="169" t="str">
        <f>VLOOKUP(VALUE(RIGHT(C6,4)),Formatos!$A:$B,2,0)</f>
        <v>1004(V-8) - Descuentos Tributarios Solicitados</v>
      </c>
    </row>
    <row r="7" spans="2:6">
      <c r="B7" s="171">
        <v>6</v>
      </c>
      <c r="C7" s="177">
        <v>1005</v>
      </c>
      <c r="D7" s="169" t="str">
        <f>VLOOKUP(VALUE(RIGHT(C7,4)),Formatos!$A:$B,2,0)</f>
        <v>1005(V-8) - Impuesto a las ventas por pagar-Descontable</v>
      </c>
    </row>
    <row r="8" spans="2:6" ht="28.5">
      <c r="B8" s="171">
        <v>7</v>
      </c>
      <c r="C8" s="177">
        <v>1006</v>
      </c>
      <c r="D8" s="169" t="str">
        <f>VLOOKUP(VALUE(RIGHT(C8,4)),Formatos!$A:$B,2,0)</f>
        <v>1006(V-8) - Impuestos a las Ventas por Pagar (Generado) e Impuesto al Consumo</v>
      </c>
    </row>
    <row r="9" spans="2:6">
      <c r="B9" s="171">
        <v>8</v>
      </c>
      <c r="C9" s="177">
        <v>1007</v>
      </c>
      <c r="D9" s="169" t="str">
        <f>VLOOKUP(VALUE(RIGHT(C9,4)),Formatos!$A:$B,2,0)</f>
        <v>1007(V-9) - Ingresos recibidos</v>
      </c>
    </row>
    <row r="10" spans="2:6">
      <c r="B10" s="171">
        <v>9</v>
      </c>
      <c r="C10" s="177">
        <v>1008</v>
      </c>
      <c r="D10" s="169" t="str">
        <f>VLOOKUP(VALUE(RIGHT(C10,4)),Formatos!$A:$B,2,0)</f>
        <v>1008(V-7) - Saldos de cuentas por cobrar al 31 de diciembre</v>
      </c>
    </row>
    <row r="11" spans="2:6">
      <c r="B11" s="171">
        <v>10</v>
      </c>
      <c r="C11" s="177">
        <v>1009</v>
      </c>
      <c r="D11" s="169" t="str">
        <f>VLOOKUP(VALUE(RIGHT(C11,4)),Formatos!$A:$B,2,0)</f>
        <v>1009(V-7) - Saldos de cuentas por pagar al 31 de diciembre</v>
      </c>
    </row>
    <row r="12" spans="2:6" ht="28.5">
      <c r="B12" s="171">
        <v>11</v>
      </c>
      <c r="C12" s="177">
        <v>1010</v>
      </c>
      <c r="D12" s="169" t="str">
        <f>VLOOKUP(VALUE(RIGHT(C12,4)),Formatos!$A:$B,2,0)</f>
        <v>1010(V-9) - Información de socios,  accionistas, comuneros y/o cooperados</v>
      </c>
    </row>
    <row r="13" spans="2:6">
      <c r="B13" s="171">
        <v>12</v>
      </c>
      <c r="C13" s="177">
        <v>1011</v>
      </c>
      <c r="D13" s="169" t="str">
        <f>VLOOKUP(VALUE(RIGHT(C13,4)),Formatos!$A:$B,2,0)</f>
        <v>1011(V-6) - Información de las declaraciones Tributarias</v>
      </c>
    </row>
    <row r="14" spans="2:6" ht="26.45" customHeight="1">
      <c r="B14" s="171">
        <v>13</v>
      </c>
      <c r="C14" s="177">
        <v>1012</v>
      </c>
      <c r="D14" s="169" t="str">
        <f>VLOOKUP(VALUE(RIGHT(C14,4)),Formatos!$A:$B,2,0)</f>
        <v>1012(V-7) - Información de las declaraciones tributarias, acciones y aportes e inversiones en bonos, certificados, titulos y demas inversiones tributarias</v>
      </c>
    </row>
    <row r="15" spans="2:6" ht="28.5">
      <c r="B15" s="171">
        <v>14</v>
      </c>
      <c r="C15" s="177">
        <v>1056</v>
      </c>
      <c r="D15" s="169" t="str">
        <f>VLOOKUP(VALUE(RIGHT(C15,4)),Formatos!$A:$B,2,0)</f>
        <v>1056(V-10) - Pagos o Abonos en cuenta y retenciones por secretarios generales que administran recursos del tesoro</v>
      </c>
    </row>
    <row r="16" spans="2:6">
      <c r="B16" s="171">
        <v>15</v>
      </c>
      <c r="C16" s="177">
        <v>1647</v>
      </c>
      <c r="D16" s="169" t="str">
        <f>VLOOKUP(VALUE(RIGHT(C16,4)),Formatos!$A:$B,2,0)</f>
        <v>1647(V-2) - Ingresos recibidos para terceros</v>
      </c>
    </row>
    <row r="17" spans="2:4" ht="28.5">
      <c r="B17" s="171">
        <v>16</v>
      </c>
      <c r="C17" s="177">
        <v>2275</v>
      </c>
      <c r="D17" s="169" t="str">
        <f>VLOOKUP(VALUE(RIGHT(C17,4)),Formatos!$A:$B,2,0)</f>
        <v>2275(V-2) - Ingresos No Constitutivos de Renta Ni Ganancia Ocasional</v>
      </c>
    </row>
    <row r="18" spans="2:4">
      <c r="B18" s="171">
        <v>17</v>
      </c>
      <c r="C18" s="177">
        <v>5253</v>
      </c>
      <c r="D18" s="169" t="str">
        <f>VLOOKUP(VALUE(RIGHT(C18,4)),Formatos!$A:$B,2,0)</f>
        <v>5253(V-2) - Información de beneficiarios efectivos</v>
      </c>
    </row>
    <row r="19" spans="2:4">
      <c r="B19" s="171">
        <v>18</v>
      </c>
      <c r="C19" s="177">
        <v>2276</v>
      </c>
      <c r="D19" s="169" t="str">
        <f>VLOOKUP(VALUE(RIGHT(C19,4)),Formatos!$A:$B,2,0)</f>
        <v>2276(V-4) - Información de Rentas de Trabajo y Pensiones</v>
      </c>
    </row>
    <row r="20" spans="2:4">
      <c r="B20" s="171">
        <v>19</v>
      </c>
      <c r="C20" s="177">
        <v>2276</v>
      </c>
      <c r="D20" s="169" t="str">
        <f>VLOOKUP(VALUE(RIGHT(C20,4)),Formatos!$A:$B,2,0)</f>
        <v>2276(V-4) - Información de Rentas de Trabajo y Pensiones</v>
      </c>
    </row>
    <row r="21" spans="2:4">
      <c r="B21" s="171">
        <v>20</v>
      </c>
      <c r="C21" s="177" t="s">
        <v>4457</v>
      </c>
      <c r="D21" s="169" t="s">
        <v>4446</v>
      </c>
    </row>
    <row r="22" spans="2:4">
      <c r="B22" s="171">
        <v>21</v>
      </c>
      <c r="C22" s="177" t="s">
        <v>4458</v>
      </c>
      <c r="D22" s="169" t="s">
        <v>4447</v>
      </c>
    </row>
    <row r="23" spans="2:4">
      <c r="B23" s="171">
        <v>22</v>
      </c>
      <c r="C23" s="177" t="s">
        <v>3221</v>
      </c>
      <c r="D23" s="169" t="s">
        <v>4448</v>
      </c>
    </row>
    <row r="24" spans="2:4" ht="25.5">
      <c r="B24" s="171">
        <v>23</v>
      </c>
      <c r="C24" s="177" t="s">
        <v>4459</v>
      </c>
      <c r="D24" s="169" t="s">
        <v>4449</v>
      </c>
    </row>
    <row r="25" spans="2:4" ht="25.5">
      <c r="B25" s="171">
        <v>24</v>
      </c>
      <c r="C25" s="177" t="s">
        <v>4460</v>
      </c>
      <c r="D25" s="169" t="s">
        <v>4450</v>
      </c>
    </row>
    <row r="26" spans="2:4">
      <c r="B26" s="171">
        <v>25</v>
      </c>
      <c r="C26" s="177" t="s">
        <v>4451</v>
      </c>
      <c r="D26" s="169" t="s">
        <v>4451</v>
      </c>
    </row>
    <row r="27" spans="2:4">
      <c r="C27" s="178" t="s">
        <v>4453</v>
      </c>
      <c r="D27" s="162" t="s">
        <v>4454</v>
      </c>
    </row>
    <row r="28" spans="2:4">
      <c r="D28" s="160" t="s">
        <v>4461</v>
      </c>
    </row>
    <row r="29" spans="2:4">
      <c r="D29" s="160" t="s">
        <v>4455</v>
      </c>
    </row>
    <row r="30" spans="2:4">
      <c r="D30" s="162" t="s">
        <v>4456</v>
      </c>
    </row>
    <row r="32" spans="2:4">
      <c r="D32" s="185" t="s">
        <v>4462</v>
      </c>
    </row>
    <row r="33" spans="4:4">
      <c r="D33" s="184" t="s">
        <v>4463</v>
      </c>
    </row>
  </sheetData>
  <autoFilter ref="C1:D1"/>
  <hyperlinks>
    <hyperlink ref="C3" location="'Control Envio'!A1" display="'Control Envio'!A1"/>
    <hyperlink ref="C4" location="'F1001'!A1" display="'F1001'!A1"/>
    <hyperlink ref="C17" location="'F2275'!A1" display="'F2275'!A1"/>
    <hyperlink ref="C18" location="'F5253'!A1" display="'F5253'!A1"/>
    <hyperlink ref="C19" location="'F2276'!A1" display="'F2276'!A1"/>
    <hyperlink ref="C20" location="'F2278'!A1" display="'F2278'!A1"/>
    <hyperlink ref="C21" location="Formatos!A1" display="Formatos!A1"/>
    <hyperlink ref="C22" location="Tablas!A1" display="Tablas!A1"/>
    <hyperlink ref="C23" location="CONCEPTOS!A1" display="CONCEPTOS!A1"/>
    <hyperlink ref="C24" location="'Act. Econom.'!A1" display="'Act. Econom.'!A1"/>
    <hyperlink ref="C25" location="'Mcipio-Depto-Pais'!A1" display="'Mcipio-Depto-Pais'!A1"/>
    <hyperlink ref="C26" location="'PLAZOS EXOGENA'!A1" display="'PLAZOS EXOGENA'!A1"/>
    <hyperlink ref="D27" r:id="rId1" tooltip="Prevalidadores"/>
    <hyperlink ref="D30" r:id="rId2"/>
    <hyperlink ref="C16" location="'F1647'!A1" display="'F1647'!A1"/>
    <hyperlink ref="C15" location="'F1056'!A1" display="'F1056'!A1"/>
    <hyperlink ref="C14" location="'F1012'!A1" display="'F1012'!A1"/>
    <hyperlink ref="C13" location="'F1011'!A1" display="'F1011'!A1"/>
    <hyperlink ref="C12" location="'F1010'!A1" display="'F1010'!A1"/>
    <hyperlink ref="C11" location="'F1009'!A1" display="'F1009'!A1"/>
    <hyperlink ref="C10" location="'F1008'!A1" display="'F1008'!A1"/>
    <hyperlink ref="C9" location="'F1007'!A1" display="'F1007'!A1"/>
    <hyperlink ref="C8" location="'F1006'!A1" display="'F1006'!A1"/>
    <hyperlink ref="C7" location="'F1005'!A1" display="'F1005'!A1"/>
    <hyperlink ref="C6" location="'F1004'!A1" display="'F1004'!A1"/>
    <hyperlink ref="C5" location="'F1003'!A1" display="'F1003'!A1"/>
  </hyperlinks>
  <pageMargins left="0.7" right="0.7" top="0.75" bottom="0.75" header="0.3" footer="0.3"/>
  <pageSetup orientation="portrait" horizontalDpi="0" verticalDpi="0" r:id="rId3"/>
  <drawing r:id="rId4"/>
  <legacyDrawing r:id="rId5"/>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GeneraXML1">
    <tabColor rgb="FFFF2F83"/>
  </sheetPr>
  <dimension ref="A1:L38"/>
  <sheetViews>
    <sheetView showGridLines="0" tabSelected="1" workbookViewId="0">
      <pane ySplit="5" topLeftCell="A6" activePane="bottomLeft" state="frozen"/>
      <selection activeCell="E16" sqref="E16"/>
      <selection pane="bottomLeft" activeCell="D12" sqref="D12"/>
    </sheetView>
  </sheetViews>
  <sheetFormatPr baseColWidth="10" defaultColWidth="11.42578125" defaultRowHeight="12.75"/>
  <cols>
    <col min="1" max="1" width="1.42578125" style="23" customWidth="1"/>
    <col min="2" max="2" width="5.5703125" style="147" bestFit="1" customWidth="1"/>
    <col min="3" max="3" width="4.7109375" style="147" customWidth="1"/>
    <col min="4" max="4" width="78" style="23" customWidth="1"/>
    <col min="5" max="5" width="30.85546875" style="23" customWidth="1"/>
    <col min="6" max="6" width="2" style="23" hidden="1" customWidth="1"/>
    <col min="7" max="7" width="11.85546875" style="147" bestFit="1" customWidth="1"/>
    <col min="8" max="8" width="30.85546875" style="23" customWidth="1"/>
    <col min="9" max="9" width="9.85546875" style="23" bestFit="1" customWidth="1"/>
    <col min="10" max="10" width="6" style="23" bestFit="1" customWidth="1"/>
    <col min="11" max="16384" width="11.42578125" style="23"/>
  </cols>
  <sheetData>
    <row r="1" spans="1:12" ht="23.25">
      <c r="B1" s="276"/>
      <c r="C1" s="276"/>
      <c r="D1" s="277" t="s">
        <v>5618</v>
      </c>
      <c r="E1" s="188" t="s">
        <v>4400</v>
      </c>
      <c r="F1" s="188"/>
      <c r="G1" s="137" t="s">
        <v>4339</v>
      </c>
      <c r="H1" s="187">
        <f>IF(D2="","",IF(E1="Personas Jurídicas y Nat",J1,J2))</f>
        <v>46169</v>
      </c>
      <c r="I1" s="138" t="str">
        <f>RIGHT($D$2,2)</f>
        <v>45</v>
      </c>
      <c r="J1" s="138">
        <f>VLOOKUP(I1,'PLAZOS EXOGENA'!$B$3:$C$102,2,0)</f>
        <v>46169</v>
      </c>
      <c r="K1" s="138"/>
    </row>
    <row r="2" spans="1:12" s="13" customFormat="1" ht="17.25" customHeight="1">
      <c r="B2" s="303" t="s">
        <v>5619</v>
      </c>
      <c r="C2" s="303"/>
      <c r="D2" s="278">
        <v>900000145</v>
      </c>
      <c r="I2" s="138" t="str">
        <f>RIGHT($D$2,1)</f>
        <v>5</v>
      </c>
      <c r="J2" s="138">
        <f>VLOOKUP(VALUE(I2),'PLAZOS EXOGENA'!$F$7:$G$16,2,0)</f>
        <v>46148</v>
      </c>
      <c r="K2" s="138"/>
    </row>
    <row r="3" spans="1:12" s="13" customFormat="1" ht="30.75" thickBot="1">
      <c r="B3" s="140"/>
      <c r="C3" s="140"/>
      <c r="D3" s="139"/>
      <c r="E3" s="280" t="str">
        <f>CONCATENATE("Cantidad de Formatos Diligenciados"," ",SUM(F6:F30))</f>
        <v>Cantidad de Formatos Diligenciados 0</v>
      </c>
      <c r="F3" s="279"/>
      <c r="G3" s="141" t="str">
        <f>CONCATENATE(COUNT(B6:B1048576)," ","Formatos")</f>
        <v>17 Formatos</v>
      </c>
      <c r="H3" s="256" t="str">
        <f ca="1">IF(H4="Presentada","Qué bien!",IF(H1="","",IF(H1-TODAY()&lt;0,"… Ya Venció ...",CONCATENATE("Faltan ...",H1-TODAY()," ","dias."))))</f>
        <v>Faltan ...46 dias.</v>
      </c>
      <c r="I3" s="138"/>
      <c r="J3" s="138"/>
      <c r="K3" s="138"/>
    </row>
    <row r="4" spans="1:12" ht="15">
      <c r="B4" s="324" t="s">
        <v>4338</v>
      </c>
      <c r="C4" s="325"/>
      <c r="D4" s="325"/>
      <c r="E4" s="325"/>
      <c r="F4" s="325"/>
      <c r="G4" s="325"/>
      <c r="H4" s="327" t="s">
        <v>5660</v>
      </c>
      <c r="I4" s="138"/>
      <c r="J4" s="138"/>
      <c r="K4" s="138"/>
    </row>
    <row r="5" spans="1:12">
      <c r="A5" s="142"/>
      <c r="B5" s="143" t="s">
        <v>5657</v>
      </c>
      <c r="C5" s="254"/>
      <c r="D5" s="144" t="s">
        <v>769</v>
      </c>
      <c r="E5" s="191" t="s">
        <v>5233</v>
      </c>
      <c r="F5" s="192"/>
      <c r="G5" s="191" t="s">
        <v>5659</v>
      </c>
      <c r="H5" s="192"/>
      <c r="L5" s="145">
        <v>1</v>
      </c>
    </row>
    <row r="6" spans="1:12">
      <c r="B6" s="146">
        <f>IF(D6="","",1)</f>
        <v>1</v>
      </c>
      <c r="C6" s="255"/>
      <c r="D6" s="328" t="s">
        <v>5661</v>
      </c>
      <c r="E6" s="190">
        <f>COUNTA('F1001'!B15:B17,'F1001'!B15:B17&gt;0)-1</f>
        <v>0</v>
      </c>
      <c r="F6" s="147" t="str">
        <f t="shared" ref="F6:F22" si="0">IF(E6&gt;0,COUNT(E6),"")</f>
        <v/>
      </c>
      <c r="G6" s="190"/>
      <c r="H6" s="329"/>
    </row>
    <row r="7" spans="1:12">
      <c r="B7" s="146">
        <f>IF(D7="","",B6+1)</f>
        <v>2</v>
      </c>
      <c r="C7" s="255"/>
      <c r="D7" s="328" t="s">
        <v>5662</v>
      </c>
      <c r="E7" s="190">
        <f>COUNTA('F1003'!B15:B17,'F1003'!B15:B17&gt;0)-1</f>
        <v>0</v>
      </c>
      <c r="F7" s="147" t="str">
        <f t="shared" si="0"/>
        <v/>
      </c>
      <c r="G7" s="323"/>
      <c r="H7" s="329"/>
    </row>
    <row r="8" spans="1:12">
      <c r="B8" s="146">
        <f t="shared" ref="B8:B19" si="1">IF(D8="","",B7+1)</f>
        <v>3</v>
      </c>
      <c r="C8" s="255"/>
      <c r="D8" s="328" t="s">
        <v>5663</v>
      </c>
      <c r="E8" s="190">
        <f>COUNTA('F1004'!B15:B18,'F1004'!B15:B18&gt;0)-1</f>
        <v>0</v>
      </c>
      <c r="F8" s="147" t="str">
        <f t="shared" si="0"/>
        <v/>
      </c>
      <c r="G8" s="323"/>
      <c r="H8" s="329"/>
    </row>
    <row r="9" spans="1:12">
      <c r="B9" s="146">
        <f t="shared" si="1"/>
        <v>4</v>
      </c>
      <c r="C9" s="255"/>
      <c r="D9" s="328" t="s">
        <v>5664</v>
      </c>
      <c r="E9" s="190">
        <f>COUNTA('F1005'!B15:B17,'F1005'!B15:B17&gt;0)-1</f>
        <v>0</v>
      </c>
      <c r="F9" s="147" t="str">
        <f t="shared" si="0"/>
        <v/>
      </c>
      <c r="G9" s="323"/>
      <c r="H9" s="329"/>
    </row>
    <row r="10" spans="1:12">
      <c r="B10" s="146">
        <f t="shared" si="1"/>
        <v>5</v>
      </c>
      <c r="C10" s="255"/>
      <c r="D10" s="328" t="s">
        <v>5665</v>
      </c>
      <c r="E10" s="190">
        <f>COUNTA('F1006'!B15:B17,'F1006'!B15:B17&gt;0)-1</f>
        <v>0</v>
      </c>
      <c r="F10" s="147" t="str">
        <f t="shared" si="0"/>
        <v/>
      </c>
      <c r="G10" s="323"/>
      <c r="H10" s="329"/>
    </row>
    <row r="11" spans="1:12">
      <c r="B11" s="146">
        <f t="shared" si="1"/>
        <v>6</v>
      </c>
      <c r="C11" s="255"/>
      <c r="D11" s="328" t="s">
        <v>5666</v>
      </c>
      <c r="E11" s="190">
        <f>COUNTA('F1007'!B15:B17,'F1007'!B15:B17&gt;0)-1</f>
        <v>0</v>
      </c>
      <c r="F11" s="147" t="str">
        <f t="shared" si="0"/>
        <v/>
      </c>
      <c r="G11" s="323"/>
      <c r="H11" s="329"/>
    </row>
    <row r="12" spans="1:12">
      <c r="B12" s="146">
        <f t="shared" si="1"/>
        <v>7</v>
      </c>
      <c r="C12" s="255"/>
      <c r="D12" s="328" t="s">
        <v>5667</v>
      </c>
      <c r="E12" s="190">
        <f>COUNTA('F1008'!B15:B18,'F1008'!B15:B18&gt;0)-1</f>
        <v>0</v>
      </c>
      <c r="F12" s="147" t="str">
        <f t="shared" si="0"/>
        <v/>
      </c>
      <c r="G12" s="323"/>
      <c r="H12" s="329"/>
    </row>
    <row r="13" spans="1:12">
      <c r="B13" s="146">
        <f t="shared" si="1"/>
        <v>8</v>
      </c>
      <c r="C13" s="255"/>
      <c r="D13" s="328" t="s">
        <v>5668</v>
      </c>
      <c r="E13" s="190">
        <f>COUNTA('F1009'!B15:B17,'F1009'!B15:B17&gt;0)-1</f>
        <v>0</v>
      </c>
      <c r="F13" s="147" t="str">
        <f t="shared" si="0"/>
        <v/>
      </c>
      <c r="G13" s="323"/>
      <c r="H13" s="329"/>
    </row>
    <row r="14" spans="1:12">
      <c r="B14" s="146">
        <f t="shared" si="1"/>
        <v>9</v>
      </c>
      <c r="C14" s="255"/>
      <c r="D14" s="328" t="s">
        <v>5669</v>
      </c>
      <c r="E14" s="190">
        <f>COUNTA('F1010'!B15:B17,'F1010'!B15:B17&gt;0)-1</f>
        <v>0</v>
      </c>
      <c r="F14" s="147" t="str">
        <f t="shared" si="0"/>
        <v/>
      </c>
      <c r="G14" s="323"/>
      <c r="H14" s="329"/>
    </row>
    <row r="15" spans="1:12">
      <c r="B15" s="146">
        <f t="shared" si="1"/>
        <v>10</v>
      </c>
      <c r="C15" s="255"/>
      <c r="D15" s="328" t="s">
        <v>5670</v>
      </c>
      <c r="E15" s="190">
        <f>COUNTA('F1011'!B15:B18,'F1011'!B15:B18&gt;0)-1</f>
        <v>0</v>
      </c>
      <c r="F15" s="147" t="str">
        <f t="shared" si="0"/>
        <v/>
      </c>
      <c r="G15" s="323"/>
      <c r="H15" s="329"/>
    </row>
    <row r="16" spans="1:12" ht="21.75">
      <c r="B16" s="146">
        <f t="shared" si="1"/>
        <v>11</v>
      </c>
      <c r="C16" s="255"/>
      <c r="D16" s="328" t="s">
        <v>5671</v>
      </c>
      <c r="E16" s="190">
        <f>COUNTA('F1012'!B15:B17,'F1012'!B15:B17&gt;0)-1</f>
        <v>0</v>
      </c>
      <c r="F16" s="147" t="str">
        <f t="shared" si="0"/>
        <v/>
      </c>
      <c r="G16" s="323"/>
      <c r="H16" s="329"/>
    </row>
    <row r="17" spans="2:8" ht="21.75">
      <c r="B17" s="146">
        <f t="shared" si="1"/>
        <v>12</v>
      </c>
      <c r="C17" s="255"/>
      <c r="D17" s="328" t="s">
        <v>5672</v>
      </c>
      <c r="E17" s="190">
        <f>COUNTA('F1056'!B15:B18,'F1056'!B15:B18&gt;0)-1</f>
        <v>0</v>
      </c>
      <c r="F17" s="147" t="str">
        <f t="shared" si="0"/>
        <v/>
      </c>
      <c r="G17" s="190"/>
      <c r="H17" s="329"/>
    </row>
    <row r="18" spans="2:8">
      <c r="B18" s="146">
        <f t="shared" si="1"/>
        <v>13</v>
      </c>
      <c r="C18" s="255"/>
      <c r="D18" s="328" t="s">
        <v>5673</v>
      </c>
      <c r="E18" s="190">
        <f>COUNTA('F1647'!B15:B18,'F1647'!B15:B18&gt;0)-1</f>
        <v>0</v>
      </c>
      <c r="F18" s="147" t="str">
        <f t="shared" si="0"/>
        <v/>
      </c>
      <c r="G18" s="190"/>
      <c r="H18" s="329"/>
    </row>
    <row r="19" spans="2:8">
      <c r="B19" s="146">
        <f t="shared" si="1"/>
        <v>14</v>
      </c>
      <c r="C19" s="255"/>
      <c r="D19" s="328" t="s">
        <v>5674</v>
      </c>
      <c r="E19" s="190">
        <f>COUNTA('F2275'!B15:B18,'F2275'!B15:B18&gt;0)-1</f>
        <v>0</v>
      </c>
      <c r="F19" s="147" t="str">
        <f t="shared" si="0"/>
        <v/>
      </c>
      <c r="G19" s="190"/>
      <c r="H19" s="329"/>
    </row>
    <row r="20" spans="2:8">
      <c r="B20" s="146">
        <f>IF(D20="","",B19+1)</f>
        <v>15</v>
      </c>
      <c r="C20" s="255"/>
      <c r="D20" s="328" t="s">
        <v>5675</v>
      </c>
      <c r="E20" s="190">
        <f>COUNTA('F2276'!C15:C20,'F2276'!C15:C20&gt;0)-1</f>
        <v>0</v>
      </c>
      <c r="F20" s="147" t="str">
        <f t="shared" si="0"/>
        <v/>
      </c>
      <c r="G20" s="190"/>
      <c r="H20" s="329"/>
    </row>
    <row r="21" spans="2:8" ht="21.75">
      <c r="B21" s="146">
        <f>IF(D21="","",B20+1)</f>
        <v>16</v>
      </c>
      <c r="C21" s="255"/>
      <c r="D21" s="189" t="s">
        <v>5676</v>
      </c>
      <c r="E21" s="190">
        <f>COUNTA('F2278'!B15:B17,'F2278'!B15:B17&gt;0)-1</f>
        <v>0</v>
      </c>
      <c r="F21" s="147" t="str">
        <f t="shared" si="0"/>
        <v/>
      </c>
      <c r="G21" s="190"/>
      <c r="H21" s="329"/>
    </row>
    <row r="22" spans="2:8">
      <c r="B22" s="146">
        <f>IF(D22="","",B21+1)</f>
        <v>17</v>
      </c>
      <c r="C22" s="255"/>
      <c r="D22" s="189" t="s">
        <v>5677</v>
      </c>
      <c r="E22" s="190">
        <f>COUNTA('F5253'!B15:B17,'F5253'!B15:B17&gt;0)-1</f>
        <v>0</v>
      </c>
      <c r="F22" s="147" t="str">
        <f t="shared" si="0"/>
        <v/>
      </c>
      <c r="G22" s="190"/>
      <c r="H22" s="329"/>
    </row>
    <row r="23" spans="2:8">
      <c r="B23" s="146"/>
      <c r="C23" s="255"/>
      <c r="D23" s="189" t="s">
        <v>9</v>
      </c>
      <c r="E23" s="326" t="str">
        <f>CONCATENATE("Total Registros Enviados"," ",SUM(E6:E22))</f>
        <v>Total Registros Enviados 0</v>
      </c>
      <c r="F23" s="147"/>
    </row>
    <row r="24" spans="2:8">
      <c r="B24" s="146"/>
      <c r="C24" s="255"/>
      <c r="D24" s="189" t="s">
        <v>4457</v>
      </c>
    </row>
    <row r="25" spans="2:8">
      <c r="B25" s="146"/>
      <c r="C25" s="255"/>
      <c r="D25" s="189" t="s">
        <v>4458</v>
      </c>
    </row>
    <row r="26" spans="2:8">
      <c r="B26" s="146"/>
      <c r="C26" s="255"/>
      <c r="D26" s="189" t="s">
        <v>3221</v>
      </c>
    </row>
    <row r="27" spans="2:8">
      <c r="B27" s="146"/>
      <c r="C27" s="255"/>
      <c r="D27" s="189" t="s">
        <v>4332</v>
      </c>
    </row>
    <row r="28" spans="2:8">
      <c r="B28" s="146"/>
      <c r="C28" s="255"/>
      <c r="D28" s="189" t="s">
        <v>4460</v>
      </c>
    </row>
    <row r="29" spans="2:8">
      <c r="B29" s="146"/>
      <c r="C29" s="255"/>
      <c r="D29" s="189" t="s">
        <v>5232</v>
      </c>
    </row>
    <row r="30" spans="2:8">
      <c r="B30" s="146"/>
      <c r="C30" s="255"/>
      <c r="D30" s="189" t="s">
        <v>5617</v>
      </c>
    </row>
    <row r="33" spans="4:4">
      <c r="D33" s="162" t="s">
        <v>5620</v>
      </c>
    </row>
    <row r="36" spans="4:4">
      <c r="D36" s="301" t="s">
        <v>5652</v>
      </c>
    </row>
    <row r="37" spans="4:4">
      <c r="D37" s="300" t="s">
        <v>5654</v>
      </c>
    </row>
    <row r="38" spans="4:4">
      <c r="D38" s="300" t="s">
        <v>5653</v>
      </c>
    </row>
  </sheetData>
  <protectedRanges>
    <protectedRange sqref="B1:D2" name="Rango1"/>
    <protectedRange sqref="E1:F1" name="Rango2"/>
    <protectedRange sqref="D6:D24" name="Rango3"/>
    <protectedRange sqref="H4" name="Rango2_1"/>
  </protectedRanges>
  <mergeCells count="2">
    <mergeCell ref="B2:C2"/>
    <mergeCell ref="B4:G4"/>
  </mergeCells>
  <conditionalFormatting sqref="H4">
    <cfRule type="containsText" dxfId="0" priority="1" operator="containsText" text="Presentada">
      <formula>NOT(ISERROR(SEARCH("Presentada",H4)))</formula>
    </cfRule>
  </conditionalFormatting>
  <dataValidations count="2">
    <dataValidation type="list" allowBlank="1" showInputMessage="1" showErrorMessage="1" sqref="E1:F1">
      <formula1>"Personas Jurídicas y Nat,Grandes Contribuyentes"</formula1>
    </dataValidation>
    <dataValidation type="list" allowBlank="1" showInputMessage="1" showErrorMessage="1" sqref="H4">
      <formula1>"Presentada,Elaboracion"</formula1>
    </dataValidation>
  </dataValidations>
  <hyperlinks>
    <hyperlink ref="D33" r:id="rId1" display="https://www.dian.gov.co/Transaccional/Paginas/Prevalidadores-Informacion-Tributaria.aspx"/>
  </hyperlinks>
  <pageMargins left="0.75" right="0.75" top="1" bottom="1" header="0" footer="0"/>
  <pageSetup paperSize="9" orientation="portrait" horizontalDpi="1200" verticalDpi="1200" r:id="rId2"/>
  <headerFooter alignWithMargins="0">
    <oddFooter>&amp;R_x000D_&amp;1#&amp;"Calibri"&amp;10&amp;K000000 Información Pública</oddFooter>
  </headerFooter>
  <drawing r:id="rId3"/>
  <legacyDrawing r:id="rId4"/>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1001">
    <tabColor rgb="FF0070C0"/>
  </sheetPr>
  <dimension ref="A1:V124"/>
  <sheetViews>
    <sheetView showGridLines="0" topLeftCell="A11" zoomScale="99" zoomScaleNormal="99" workbookViewId="0">
      <pane ySplit="4" topLeftCell="A15" activePane="bottomLeft" state="frozen"/>
      <selection activeCell="H41" sqref="H41"/>
      <selection pane="bottomLeft" activeCell="B24" sqref="B24"/>
    </sheetView>
  </sheetViews>
  <sheetFormatPr baseColWidth="10" defaultColWidth="11.42578125" defaultRowHeight="12.75"/>
  <cols>
    <col min="1" max="1" width="8" style="20" hidden="1" customWidth="1"/>
    <col min="2" max="2" width="11.85546875" style="32" customWidth="1"/>
    <col min="3" max="3" width="13.140625" style="32" customWidth="1"/>
    <col min="4" max="4" width="19.140625" style="32" customWidth="1"/>
    <col min="5" max="8" width="15.28515625" style="32" customWidth="1"/>
    <col min="9" max="9" width="33.42578125" style="32" customWidth="1"/>
    <col min="10" max="10" width="24.5703125" style="32" customWidth="1"/>
    <col min="11" max="12" width="7.42578125" style="32" customWidth="1"/>
    <col min="13" max="13" width="12.42578125" style="32" customWidth="1"/>
    <col min="14" max="15" width="19.28515625" style="32" customWidth="1"/>
    <col min="16" max="16" width="18.7109375" style="55" customWidth="1"/>
    <col min="17" max="17" width="18.7109375" style="8" customWidth="1"/>
    <col min="18" max="21" width="18.7109375" style="21" customWidth="1"/>
    <col min="22" max="22" width="3.42578125" style="50" hidden="1" customWidth="1"/>
    <col min="23" max="16384" width="11.42578125" style="21"/>
  </cols>
  <sheetData>
    <row r="1" spans="1:22" s="24" customFormat="1" hidden="1">
      <c r="A1" s="13">
        <v>20</v>
      </c>
      <c r="B1" s="42" t="s">
        <v>713</v>
      </c>
      <c r="C1" s="43" t="s">
        <v>1743</v>
      </c>
      <c r="D1" s="42" t="s">
        <v>1933</v>
      </c>
      <c r="E1" s="42">
        <v>27</v>
      </c>
      <c r="F1" s="43">
        <v>28</v>
      </c>
      <c r="G1" s="42">
        <v>29</v>
      </c>
      <c r="H1" s="43">
        <v>30</v>
      </c>
      <c r="I1" s="42">
        <v>31</v>
      </c>
      <c r="J1" s="43">
        <v>32</v>
      </c>
      <c r="K1" s="42">
        <v>33</v>
      </c>
      <c r="L1" s="43">
        <v>34</v>
      </c>
      <c r="M1" s="43">
        <v>35</v>
      </c>
      <c r="N1" s="43">
        <v>36</v>
      </c>
      <c r="O1" s="42">
        <v>37</v>
      </c>
      <c r="P1" s="56">
        <v>38</v>
      </c>
      <c r="Q1" s="17">
        <v>39</v>
      </c>
      <c r="R1" s="42">
        <v>40</v>
      </c>
      <c r="S1" s="42">
        <v>41</v>
      </c>
      <c r="T1" s="42">
        <v>42</v>
      </c>
      <c r="U1" s="42">
        <v>43</v>
      </c>
      <c r="V1" s="50"/>
    </row>
    <row r="2" spans="1:22" s="24" customFormat="1" hidden="1">
      <c r="A2" s="39">
        <v>15</v>
      </c>
      <c r="B2" s="58" t="s">
        <v>950</v>
      </c>
      <c r="C2" s="59" t="s">
        <v>771</v>
      </c>
      <c r="D2" s="59" t="s">
        <v>3351</v>
      </c>
      <c r="E2" s="59" t="s">
        <v>1928</v>
      </c>
      <c r="F2" s="59" t="s">
        <v>1929</v>
      </c>
      <c r="G2" s="59" t="s">
        <v>1930</v>
      </c>
      <c r="H2" s="59" t="s">
        <v>2019</v>
      </c>
      <c r="I2" s="59" t="s">
        <v>522</v>
      </c>
      <c r="J2" s="59" t="s">
        <v>418</v>
      </c>
      <c r="K2" s="59" t="s">
        <v>864</v>
      </c>
      <c r="L2" s="59" t="s">
        <v>865</v>
      </c>
      <c r="M2" s="59" t="s">
        <v>2001</v>
      </c>
      <c r="N2" s="59" t="s">
        <v>1919</v>
      </c>
      <c r="O2" s="59" t="s">
        <v>3352</v>
      </c>
      <c r="P2" s="85" t="s">
        <v>3353</v>
      </c>
      <c r="Q2" s="8" t="s">
        <v>3354</v>
      </c>
      <c r="R2" s="21" t="s">
        <v>1920</v>
      </c>
      <c r="S2" s="21" t="s">
        <v>1921</v>
      </c>
      <c r="T2" s="3" t="s">
        <v>4229</v>
      </c>
      <c r="U2" s="3" t="s">
        <v>4231</v>
      </c>
      <c r="V2" s="50"/>
    </row>
    <row r="3" spans="1:22" s="24" customFormat="1" hidden="1">
      <c r="A3" s="39">
        <v>15</v>
      </c>
      <c r="B3" s="58" t="s">
        <v>773</v>
      </c>
      <c r="C3" s="59" t="s">
        <v>773</v>
      </c>
      <c r="D3" s="59" t="s">
        <v>774</v>
      </c>
      <c r="E3" s="59" t="s">
        <v>774</v>
      </c>
      <c r="F3" s="59" t="s">
        <v>774</v>
      </c>
      <c r="G3" s="59" t="s">
        <v>774</v>
      </c>
      <c r="H3" s="59" t="s">
        <v>774</v>
      </c>
      <c r="I3" s="59" t="s">
        <v>774</v>
      </c>
      <c r="J3" s="59" t="s">
        <v>774</v>
      </c>
      <c r="K3" s="59" t="s">
        <v>773</v>
      </c>
      <c r="L3" s="59" t="s">
        <v>773</v>
      </c>
      <c r="M3" s="59" t="s">
        <v>773</v>
      </c>
      <c r="N3" s="59" t="s">
        <v>773</v>
      </c>
      <c r="O3" s="59" t="s">
        <v>773</v>
      </c>
      <c r="P3" s="17" t="s">
        <v>773</v>
      </c>
      <c r="Q3" s="17" t="s">
        <v>773</v>
      </c>
      <c r="R3" s="58" t="s">
        <v>773</v>
      </c>
      <c r="S3" s="58" t="s">
        <v>773</v>
      </c>
      <c r="T3" s="58" t="s">
        <v>773</v>
      </c>
      <c r="U3" s="58" t="s">
        <v>773</v>
      </c>
      <c r="V3" s="50"/>
    </row>
    <row r="4" spans="1:22" s="24" customFormat="1" hidden="1">
      <c r="A4" s="39"/>
      <c r="B4" s="42">
        <v>4</v>
      </c>
      <c r="C4" s="43">
        <v>2</v>
      </c>
      <c r="D4" s="43">
        <v>20</v>
      </c>
      <c r="E4" s="43">
        <v>60</v>
      </c>
      <c r="F4" s="43">
        <v>60</v>
      </c>
      <c r="G4" s="43">
        <v>60</v>
      </c>
      <c r="H4" s="43">
        <v>60</v>
      </c>
      <c r="I4" s="43">
        <v>450</v>
      </c>
      <c r="J4" s="43">
        <v>200</v>
      </c>
      <c r="K4" s="43">
        <v>2</v>
      </c>
      <c r="L4" s="43">
        <v>3</v>
      </c>
      <c r="M4" s="43">
        <v>4</v>
      </c>
      <c r="N4" s="43">
        <v>18</v>
      </c>
      <c r="O4" s="43">
        <v>18</v>
      </c>
      <c r="P4" s="56">
        <v>18</v>
      </c>
      <c r="Q4" s="17">
        <v>18</v>
      </c>
      <c r="R4" s="42">
        <v>18</v>
      </c>
      <c r="S4" s="42">
        <v>18</v>
      </c>
      <c r="T4" s="42">
        <v>18</v>
      </c>
      <c r="U4" s="42">
        <v>18</v>
      </c>
      <c r="V4" s="50"/>
    </row>
    <row r="5" spans="1:22" s="24" customFormat="1" hidden="1">
      <c r="A5" s="1" t="s">
        <v>2145</v>
      </c>
      <c r="B5" s="42" t="s">
        <v>775</v>
      </c>
      <c r="C5" s="43" t="s">
        <v>775</v>
      </c>
      <c r="D5" s="43" t="s">
        <v>775</v>
      </c>
      <c r="E5" s="43" t="s">
        <v>773</v>
      </c>
      <c r="F5" s="43" t="s">
        <v>773</v>
      </c>
      <c r="G5" s="43" t="s">
        <v>773</v>
      </c>
      <c r="H5" s="43" t="s">
        <v>773</v>
      </c>
      <c r="I5" s="43" t="s">
        <v>773</v>
      </c>
      <c r="J5" s="43" t="s">
        <v>773</v>
      </c>
      <c r="K5" s="43" t="s">
        <v>773</v>
      </c>
      <c r="L5" s="43" t="s">
        <v>773</v>
      </c>
      <c r="M5" s="43" t="s">
        <v>775</v>
      </c>
      <c r="N5" s="43" t="s">
        <v>775</v>
      </c>
      <c r="O5" s="43" t="s">
        <v>775</v>
      </c>
      <c r="P5" s="56" t="s">
        <v>775</v>
      </c>
      <c r="Q5" s="17" t="s">
        <v>775</v>
      </c>
      <c r="R5" s="42" t="s">
        <v>775</v>
      </c>
      <c r="S5" s="42" t="s">
        <v>775</v>
      </c>
      <c r="T5" s="42" t="s">
        <v>775</v>
      </c>
      <c r="U5" s="42" t="s">
        <v>775</v>
      </c>
      <c r="V5" s="50"/>
    </row>
    <row r="6" spans="1:22" s="24" customFormat="1" hidden="1">
      <c r="A6" s="39">
        <v>4</v>
      </c>
      <c r="B6" s="21" t="s">
        <v>3227</v>
      </c>
      <c r="C6" s="42" t="s">
        <v>473</v>
      </c>
      <c r="D6" s="60"/>
      <c r="E6" s="60"/>
      <c r="F6" s="60"/>
      <c r="G6" s="60"/>
      <c r="H6" s="60"/>
      <c r="I6" s="60"/>
      <c r="J6" s="60"/>
      <c r="K6" s="43" t="s">
        <v>97</v>
      </c>
      <c r="L6" s="43" t="s">
        <v>98</v>
      </c>
      <c r="M6" s="43" t="s">
        <v>96</v>
      </c>
      <c r="N6" s="43"/>
      <c r="O6" s="60"/>
      <c r="P6" s="55"/>
      <c r="Q6" s="8"/>
      <c r="R6" s="21"/>
      <c r="S6" s="21"/>
      <c r="T6" s="21"/>
      <c r="U6" s="21"/>
      <c r="V6" s="50"/>
    </row>
    <row r="7" spans="1:22" s="24" customFormat="1" hidden="1">
      <c r="A7" s="39"/>
      <c r="B7" s="13" t="s">
        <v>3355</v>
      </c>
      <c r="C7" s="13" t="s">
        <v>1219</v>
      </c>
      <c r="D7" s="23" t="s">
        <v>3338</v>
      </c>
      <c r="E7" s="13" t="s">
        <v>523</v>
      </c>
      <c r="F7" s="13" t="s">
        <v>3356</v>
      </c>
      <c r="G7" s="13" t="s">
        <v>1520</v>
      </c>
      <c r="H7" s="13" t="s">
        <v>2151</v>
      </c>
      <c r="I7" s="23" t="s">
        <v>46</v>
      </c>
      <c r="J7" s="13" t="s">
        <v>32</v>
      </c>
      <c r="K7" s="13" t="s">
        <v>17</v>
      </c>
      <c r="L7" s="13" t="s">
        <v>24</v>
      </c>
      <c r="M7" s="13" t="s">
        <v>176</v>
      </c>
      <c r="N7" s="13" t="s">
        <v>8</v>
      </c>
      <c r="O7" s="23" t="s">
        <v>85</v>
      </c>
      <c r="P7" s="55" t="s">
        <v>86</v>
      </c>
      <c r="Q7" s="8" t="s">
        <v>3357</v>
      </c>
      <c r="R7" s="21" t="s">
        <v>2756</v>
      </c>
      <c r="S7" s="21" t="s">
        <v>2757</v>
      </c>
      <c r="T7" s="3" t="s">
        <v>4230</v>
      </c>
      <c r="U7" s="3" t="s">
        <v>4232</v>
      </c>
      <c r="V7" s="50"/>
    </row>
    <row r="8" spans="1:22" s="3" customFormat="1" hidden="1">
      <c r="A8" s="39" t="s">
        <v>387</v>
      </c>
      <c r="B8" s="60"/>
      <c r="C8" s="60"/>
      <c r="D8" s="60"/>
      <c r="E8" s="60"/>
      <c r="F8" s="60"/>
      <c r="G8" s="60"/>
      <c r="H8" s="60"/>
      <c r="I8" s="60"/>
      <c r="J8" s="60"/>
      <c r="K8" s="60"/>
      <c r="L8" s="60"/>
      <c r="M8" s="60"/>
      <c r="N8" s="60"/>
      <c r="O8" s="60"/>
      <c r="P8" s="55"/>
      <c r="Q8" s="8"/>
      <c r="R8" s="21"/>
      <c r="S8" s="21"/>
      <c r="T8" s="21"/>
      <c r="U8" s="21"/>
      <c r="V8" s="50"/>
    </row>
    <row r="9" spans="1:22" s="3" customFormat="1" hidden="1">
      <c r="A9" s="39" t="s">
        <v>388</v>
      </c>
      <c r="B9" s="60"/>
      <c r="C9" s="60"/>
      <c r="D9" s="3" t="s">
        <v>1447</v>
      </c>
      <c r="E9" s="61" t="s">
        <v>3778</v>
      </c>
      <c r="F9" s="21" t="s">
        <v>3780</v>
      </c>
      <c r="G9" s="61" t="s">
        <v>3778</v>
      </c>
      <c r="H9" s="21" t="s">
        <v>3780</v>
      </c>
      <c r="I9" s="61" t="s">
        <v>3779</v>
      </c>
      <c r="J9" s="61" t="s">
        <v>79</v>
      </c>
      <c r="K9" s="60" t="s">
        <v>80</v>
      </c>
      <c r="L9" s="60" t="s">
        <v>81</v>
      </c>
      <c r="M9" s="60" t="s">
        <v>1488</v>
      </c>
      <c r="N9" s="61" t="s">
        <v>3438</v>
      </c>
      <c r="O9" s="61" t="s">
        <v>2651</v>
      </c>
      <c r="P9" s="13" t="s">
        <v>2651</v>
      </c>
      <c r="Q9" s="20" t="s">
        <v>2651</v>
      </c>
      <c r="R9" s="71" t="s">
        <v>2651</v>
      </c>
      <c r="S9" s="3" t="s">
        <v>2651</v>
      </c>
      <c r="T9" s="21" t="s">
        <v>2651</v>
      </c>
      <c r="U9" s="21" t="s">
        <v>2651</v>
      </c>
      <c r="V9" s="50" t="s">
        <v>3225</v>
      </c>
    </row>
    <row r="10" spans="1:22" s="3" customFormat="1" hidden="1">
      <c r="A10" s="1" t="s">
        <v>2107</v>
      </c>
      <c r="B10" s="21" t="s">
        <v>1222</v>
      </c>
      <c r="C10" s="3" t="s">
        <v>1471</v>
      </c>
      <c r="D10" s="60" t="s">
        <v>1472</v>
      </c>
      <c r="E10" s="60" t="s">
        <v>1474</v>
      </c>
      <c r="F10" s="60" t="s">
        <v>1475</v>
      </c>
      <c r="G10" s="60" t="s">
        <v>1476</v>
      </c>
      <c r="H10" s="60" t="s">
        <v>1477</v>
      </c>
      <c r="I10" s="60" t="s">
        <v>1895</v>
      </c>
      <c r="J10" s="60" t="s">
        <v>409</v>
      </c>
      <c r="K10" s="61" t="s">
        <v>410</v>
      </c>
      <c r="L10" s="61" t="s">
        <v>411</v>
      </c>
      <c r="M10" s="61" t="s">
        <v>1393</v>
      </c>
      <c r="N10" s="61" t="s">
        <v>2581</v>
      </c>
      <c r="O10" s="61" t="s">
        <v>2582</v>
      </c>
      <c r="P10" s="20" t="s">
        <v>2583</v>
      </c>
      <c r="Q10" s="20" t="s">
        <v>2584</v>
      </c>
      <c r="R10" s="21" t="s">
        <v>2585</v>
      </c>
      <c r="S10" s="21" t="s">
        <v>2586</v>
      </c>
      <c r="T10" s="21" t="s">
        <v>2587</v>
      </c>
      <c r="U10" s="21" t="s">
        <v>3399</v>
      </c>
      <c r="V10" s="50" t="s">
        <v>3229</v>
      </c>
    </row>
    <row r="11" spans="1:22" s="3" customFormat="1" ht="57" customHeight="1">
      <c r="A11" s="13"/>
      <c r="B11" s="3" t="s">
        <v>4464</v>
      </c>
      <c r="D11" s="304" t="s">
        <v>1922</v>
      </c>
      <c r="E11" s="304"/>
      <c r="F11" s="304"/>
      <c r="J11" s="193" t="s">
        <v>4464</v>
      </c>
      <c r="P11" s="55"/>
      <c r="Q11" s="8"/>
      <c r="R11" s="21"/>
      <c r="S11" s="21"/>
      <c r="T11" s="21"/>
      <c r="U11" s="21"/>
      <c r="V11" s="50"/>
    </row>
    <row r="12" spans="1:22" s="3" customFormat="1" ht="15" customHeight="1">
      <c r="A12" s="13"/>
      <c r="B12" s="5"/>
      <c r="P12" s="55"/>
      <c r="Q12" s="8"/>
      <c r="R12" s="21"/>
      <c r="S12" s="21"/>
      <c r="T12" s="21"/>
      <c r="U12" s="21"/>
      <c r="V12" s="50"/>
    </row>
    <row r="13" spans="1:22" s="3" customFormat="1" ht="21.75" customHeight="1">
      <c r="A13" s="13"/>
      <c r="P13" s="55"/>
      <c r="Q13" s="8"/>
      <c r="R13" s="21"/>
      <c r="S13" s="21"/>
      <c r="T13" s="21"/>
      <c r="U13" s="21"/>
      <c r="V13" s="50"/>
    </row>
    <row r="14" spans="1:22" s="7" customFormat="1" ht="63" customHeight="1">
      <c r="A14" s="14"/>
      <c r="B14" s="2" t="str">
        <f t="shared" ref="B14:O14" si="0">B2</f>
        <v>Concepto</v>
      </c>
      <c r="C14" s="2" t="str">
        <f t="shared" si="0"/>
        <v>Tipo de documento</v>
      </c>
      <c r="D14" s="2" t="str">
        <f t="shared" si="0"/>
        <v xml:space="preserve">Número identificación </v>
      </c>
      <c r="E14" s="2" t="str">
        <f t="shared" si="0"/>
        <v>Primer apellido del informado</v>
      </c>
      <c r="F14" s="2" t="str">
        <f t="shared" si="0"/>
        <v>Segundo apellido del informado</v>
      </c>
      <c r="G14" s="2" t="str">
        <f t="shared" si="0"/>
        <v>Primer nombre del informado</v>
      </c>
      <c r="H14" s="2" t="str">
        <f t="shared" si="0"/>
        <v>Otros nombres del informado</v>
      </c>
      <c r="I14" s="2" t="str">
        <f t="shared" si="0"/>
        <v>Razón social informado</v>
      </c>
      <c r="J14" s="2" t="str">
        <f t="shared" si="0"/>
        <v>Dirección</v>
      </c>
      <c r="K14" s="2" t="str">
        <f t="shared" si="0"/>
        <v>Código dpto</v>
      </c>
      <c r="L14" s="2" t="str">
        <f t="shared" si="0"/>
        <v>Código mcp</v>
      </c>
      <c r="M14" s="2" t="str">
        <f t="shared" si="0"/>
        <v>País de Residencia o domicilio</v>
      </c>
      <c r="N14" s="2" t="str">
        <f t="shared" si="0"/>
        <v>Pago o abono en cuenta deducible</v>
      </c>
      <c r="O14" s="2" t="str">
        <f t="shared" si="0"/>
        <v>Pago o abono en cuenta NO deducible</v>
      </c>
      <c r="P14" s="2" t="s">
        <v>3353</v>
      </c>
      <c r="Q14" s="2" t="str">
        <f t="shared" ref="Q14:U14" si="1">Q2</f>
        <v>IVA mayor valor del costo o gasto no deducible</v>
      </c>
      <c r="R14" s="2" t="str">
        <f t="shared" si="1"/>
        <v>Retención en la fuente practicada Renta</v>
      </c>
      <c r="S14" s="2" t="str">
        <f t="shared" si="1"/>
        <v>Retención en la fuente asumida Renta</v>
      </c>
      <c r="T14" s="2" t="str">
        <f t="shared" si="1"/>
        <v>Retención en la fuente practicada IVA a responsables del IVA</v>
      </c>
      <c r="U14" s="2" t="str">
        <f t="shared" si="1"/>
        <v>Retención en la fuente practicada IVA a no residentes o no domiciliados</v>
      </c>
      <c r="V14" s="53"/>
    </row>
    <row r="15" spans="1:22">
      <c r="B15" s="78"/>
      <c r="C15" s="78"/>
      <c r="D15" s="79"/>
      <c r="E15" s="41"/>
      <c r="F15" s="41"/>
      <c r="G15" s="41"/>
      <c r="H15" s="41"/>
      <c r="I15" s="78"/>
      <c r="J15" s="78"/>
      <c r="K15" s="78"/>
      <c r="L15" s="83"/>
      <c r="M15" s="78"/>
      <c r="N15" s="78"/>
      <c r="O15" s="78"/>
      <c r="P15" s="78"/>
      <c r="Q15" s="78"/>
      <c r="R15" s="78"/>
      <c r="S15" s="78"/>
      <c r="T15" s="78"/>
      <c r="U15" s="78"/>
    </row>
    <row r="16" spans="1:22">
      <c r="B16" s="78"/>
      <c r="C16" s="78"/>
      <c r="D16" s="79"/>
      <c r="E16" s="41"/>
      <c r="F16" s="41"/>
      <c r="G16" s="41"/>
      <c r="H16" s="41"/>
      <c r="I16" s="78"/>
      <c r="J16" s="41"/>
      <c r="K16" s="78"/>
      <c r="L16" s="78"/>
      <c r="M16" s="78"/>
      <c r="N16" s="78"/>
      <c r="O16" s="78"/>
      <c r="P16" s="78"/>
      <c r="Q16" s="78"/>
      <c r="R16" s="78"/>
      <c r="S16" s="78"/>
      <c r="T16" s="78"/>
      <c r="U16" s="78"/>
    </row>
    <row r="17" spans="2:21">
      <c r="B17" s="78"/>
      <c r="C17" s="78"/>
      <c r="D17" s="79"/>
      <c r="E17" s="41"/>
      <c r="F17" s="41"/>
      <c r="G17" s="41"/>
      <c r="H17" s="41"/>
      <c r="I17" s="78"/>
      <c r="J17" s="41"/>
      <c r="K17" s="78"/>
      <c r="L17" s="78"/>
      <c r="M17" s="78"/>
      <c r="N17" s="78"/>
      <c r="O17" s="78"/>
      <c r="P17" s="78"/>
      <c r="Q17" s="78"/>
      <c r="R17" s="78"/>
      <c r="S17" s="78"/>
      <c r="T17" s="78"/>
      <c r="U17" s="78"/>
    </row>
    <row r="18" spans="2:21">
      <c r="N18" s="181">
        <f>SUM(N15:N17)</f>
        <v>0</v>
      </c>
      <c r="O18" s="181">
        <f>SUM(O15:O17)</f>
        <v>0</v>
      </c>
      <c r="P18" s="181">
        <f>SUM(P15:P17)</f>
        <v>0</v>
      </c>
      <c r="Q18" s="182">
        <f>SUM(N18:P18)</f>
        <v>0</v>
      </c>
    </row>
    <row r="19" spans="2:21">
      <c r="Q19" s="182">
        <f>SUM(N18:O18)</f>
        <v>0</v>
      </c>
    </row>
    <row r="24" spans="2:21">
      <c r="B24" s="148" t="s">
        <v>4401</v>
      </c>
      <c r="C24" s="45"/>
      <c r="D24" s="45"/>
      <c r="E24" s="45"/>
      <c r="F24" s="45"/>
      <c r="G24" s="45"/>
      <c r="H24" s="45"/>
      <c r="I24" s="149"/>
      <c r="J24" s="149"/>
      <c r="K24" s="150"/>
      <c r="L24" s="150"/>
      <c r="M24" s="148"/>
      <c r="N24" s="244"/>
      <c r="O24" s="244"/>
      <c r="P24" s="244"/>
      <c r="Q24" s="151"/>
    </row>
    <row r="25" spans="2:21">
      <c r="B25" s="45"/>
      <c r="C25" s="45">
        <v>11</v>
      </c>
      <c r="D25" s="148" t="s">
        <v>4402</v>
      </c>
      <c r="E25" s="45"/>
      <c r="F25" s="45"/>
      <c r="G25" s="45"/>
      <c r="H25" s="152" t="s">
        <v>5221</v>
      </c>
      <c r="I25" s="245">
        <v>49799</v>
      </c>
      <c r="J25" s="153" t="s">
        <v>1634</v>
      </c>
      <c r="K25" s="302" t="s">
        <v>5658</v>
      </c>
      <c r="L25" s="150"/>
      <c r="M25" s="246">
        <f>+I25*J25</f>
        <v>149397</v>
      </c>
      <c r="O25" s="244"/>
      <c r="P25" s="244"/>
      <c r="Q25" s="151"/>
    </row>
    <row r="26" spans="2:21" ht="12.75" customHeight="1">
      <c r="B26" s="45"/>
      <c r="C26" s="45">
        <v>12</v>
      </c>
      <c r="D26" s="148" t="s">
        <v>4403</v>
      </c>
      <c r="E26" s="45"/>
      <c r="F26" s="45"/>
      <c r="G26" s="150"/>
      <c r="H26" s="305" t="s">
        <v>4404</v>
      </c>
      <c r="I26" s="305"/>
      <c r="J26" s="305"/>
      <c r="K26" s="305"/>
      <c r="L26" s="305"/>
      <c r="M26" s="305"/>
      <c r="N26" s="305"/>
      <c r="O26" s="305"/>
      <c r="P26" s="305"/>
      <c r="Q26" s="151"/>
    </row>
    <row r="27" spans="2:21">
      <c r="B27" s="45"/>
      <c r="C27" s="45">
        <v>13</v>
      </c>
      <c r="D27" s="148" t="s">
        <v>4405</v>
      </c>
      <c r="E27" s="45"/>
      <c r="F27" s="150"/>
      <c r="G27" s="150"/>
      <c r="H27" s="305"/>
      <c r="I27" s="305"/>
      <c r="J27" s="305"/>
      <c r="K27" s="305"/>
      <c r="L27" s="305"/>
      <c r="M27" s="305"/>
      <c r="N27" s="305"/>
      <c r="O27" s="305"/>
      <c r="P27" s="305"/>
      <c r="Q27" s="151"/>
    </row>
    <row r="28" spans="2:21">
      <c r="B28" s="45"/>
      <c r="C28" s="45">
        <v>21</v>
      </c>
      <c r="D28" s="148" t="s">
        <v>4406</v>
      </c>
      <c r="E28" s="45"/>
      <c r="F28" s="45"/>
      <c r="G28" s="45"/>
      <c r="H28" s="45"/>
      <c r="I28" s="149"/>
      <c r="J28" s="149"/>
      <c r="K28" s="150"/>
      <c r="L28" s="150"/>
      <c r="M28" s="150"/>
      <c r="N28" s="244"/>
      <c r="O28" s="244"/>
      <c r="P28" s="244"/>
      <c r="Q28" s="151"/>
    </row>
    <row r="29" spans="2:21" ht="12.75" customHeight="1">
      <c r="B29" s="45"/>
      <c r="C29" s="45">
        <v>22</v>
      </c>
      <c r="D29" s="148" t="s">
        <v>4407</v>
      </c>
      <c r="E29" s="45"/>
      <c r="F29" s="45"/>
      <c r="G29" s="247"/>
      <c r="H29" s="306" t="s">
        <v>4408</v>
      </c>
      <c r="I29" s="306"/>
      <c r="J29" s="306"/>
      <c r="K29" s="306"/>
      <c r="L29" s="306"/>
      <c r="M29" s="306"/>
      <c r="N29" s="306"/>
      <c r="O29" s="306"/>
      <c r="P29" s="306"/>
      <c r="Q29" s="151"/>
    </row>
    <row r="30" spans="2:21">
      <c r="B30" s="45"/>
      <c r="C30" s="45">
        <v>31</v>
      </c>
      <c r="D30" s="148" t="s">
        <v>4409</v>
      </c>
      <c r="E30" s="45"/>
      <c r="F30" s="247"/>
      <c r="G30" s="247"/>
      <c r="H30" s="306"/>
      <c r="I30" s="306"/>
      <c r="J30" s="306"/>
      <c r="K30" s="306"/>
      <c r="L30" s="306"/>
      <c r="M30" s="306"/>
      <c r="N30" s="306"/>
      <c r="O30" s="306"/>
      <c r="P30" s="306"/>
      <c r="Q30" s="151"/>
    </row>
    <row r="31" spans="2:21">
      <c r="B31" s="45"/>
      <c r="C31" s="45">
        <v>41</v>
      </c>
      <c r="D31" s="148" t="s">
        <v>4410</v>
      </c>
      <c r="E31" s="45"/>
      <c r="F31" s="247"/>
      <c r="G31" s="247"/>
      <c r="H31" s="306"/>
      <c r="I31" s="306"/>
      <c r="J31" s="306"/>
      <c r="K31" s="306"/>
      <c r="L31" s="306"/>
      <c r="M31" s="306"/>
      <c r="N31" s="306"/>
      <c r="O31" s="306"/>
      <c r="P31" s="306"/>
      <c r="Q31" s="151"/>
    </row>
    <row r="32" spans="2:21">
      <c r="B32" s="45"/>
      <c r="C32" s="45">
        <v>42</v>
      </c>
      <c r="D32" s="148" t="s">
        <v>556</v>
      </c>
      <c r="E32" s="45"/>
      <c r="F32"/>
      <c r="G32"/>
      <c r="H32" s="45"/>
      <c r="I32" s="149"/>
      <c r="J32" s="149"/>
      <c r="K32" s="150"/>
      <c r="L32" s="150"/>
      <c r="M32" s="150"/>
      <c r="N32" s="244"/>
      <c r="O32" s="244"/>
      <c r="P32" s="244"/>
      <c r="Q32" s="151"/>
    </row>
    <row r="33" spans="2:17" ht="12.75" customHeight="1">
      <c r="B33" s="45"/>
      <c r="C33" s="45">
        <v>43</v>
      </c>
      <c r="D33" s="45" t="s">
        <v>1487</v>
      </c>
      <c r="E33" s="45"/>
      <c r="F33"/>
      <c r="G33"/>
      <c r="H33" s="45"/>
      <c r="I33" s="305" t="s">
        <v>4411</v>
      </c>
      <c r="J33" s="305"/>
      <c r="K33" s="305"/>
      <c r="L33" s="305"/>
      <c r="M33" s="305"/>
      <c r="N33" s="305"/>
      <c r="O33" s="305"/>
      <c r="P33" s="305"/>
      <c r="Q33" s="151"/>
    </row>
    <row r="34" spans="2:17">
      <c r="B34" s="45"/>
      <c r="C34" s="45">
        <v>47</v>
      </c>
      <c r="D34" s="45" t="s">
        <v>3872</v>
      </c>
      <c r="E34" s="45"/>
      <c r="F34" s="45"/>
      <c r="G34" s="45"/>
      <c r="H34" s="45"/>
      <c r="I34" s="305"/>
      <c r="J34" s="305"/>
      <c r="K34" s="305"/>
      <c r="L34" s="305"/>
      <c r="M34" s="305"/>
      <c r="N34" s="305"/>
      <c r="O34" s="305"/>
      <c r="P34" s="305"/>
      <c r="Q34" s="151"/>
    </row>
    <row r="35" spans="2:17">
      <c r="B35" s="45"/>
      <c r="C35" s="45">
        <v>48</v>
      </c>
      <c r="D35" s="45" t="s">
        <v>3970</v>
      </c>
      <c r="E35" s="45"/>
      <c r="F35" s="45"/>
      <c r="G35" s="45"/>
      <c r="H35" s="45"/>
      <c r="I35" s="149"/>
      <c r="J35" s="149"/>
      <c r="K35" s="150"/>
      <c r="L35" s="150"/>
      <c r="M35" s="150"/>
      <c r="N35" s="244"/>
      <c r="O35" s="244"/>
      <c r="P35" s="244"/>
      <c r="Q35" s="151"/>
    </row>
    <row r="36" spans="2:17">
      <c r="B36" s="45"/>
      <c r="C36" s="45"/>
      <c r="D36" s="45"/>
      <c r="E36" s="45"/>
      <c r="F36" s="45"/>
      <c r="G36" s="45"/>
      <c r="H36" s="45"/>
      <c r="I36" s="155" t="s">
        <v>4412</v>
      </c>
      <c r="J36" s="149"/>
      <c r="K36" s="150"/>
      <c r="L36" s="150"/>
      <c r="M36" s="150"/>
      <c r="N36" s="244"/>
      <c r="O36" s="244"/>
      <c r="P36" s="244"/>
      <c r="Q36" s="151"/>
    </row>
    <row r="37" spans="2:17">
      <c r="B37" s="45"/>
      <c r="C37" s="45"/>
      <c r="D37" s="45"/>
      <c r="E37" s="45"/>
      <c r="F37" s="45"/>
      <c r="G37" s="45"/>
      <c r="H37" s="45"/>
      <c r="I37" s="149"/>
      <c r="J37" s="149"/>
      <c r="K37" s="150"/>
      <c r="L37" s="150"/>
      <c r="M37" s="150"/>
      <c r="N37" s="244"/>
      <c r="O37" s="244"/>
      <c r="P37" s="244"/>
      <c r="Q37" s="151"/>
    </row>
    <row r="38" spans="2:17">
      <c r="B38" s="148" t="s">
        <v>3221</v>
      </c>
      <c r="C38" s="45"/>
      <c r="D38" s="283" t="s">
        <v>5623</v>
      </c>
      <c r="E38" s="45"/>
      <c r="F38" s="45"/>
      <c r="G38" s="45"/>
      <c r="H38" s="45"/>
      <c r="I38" s="149"/>
      <c r="J38" s="149"/>
      <c r="K38" s="150"/>
      <c r="L38" s="150"/>
      <c r="M38" s="150"/>
      <c r="N38" s="244"/>
      <c r="O38" s="244"/>
      <c r="P38" s="244"/>
      <c r="Q38" s="151"/>
    </row>
    <row r="39" spans="2:17">
      <c r="B39">
        <v>5002</v>
      </c>
      <c r="C39" s="92" t="s">
        <v>494</v>
      </c>
      <c r="D39" s="45"/>
      <c r="E39" s="248"/>
      <c r="F39" s="45"/>
      <c r="G39" s="45"/>
      <c r="H39" s="45"/>
      <c r="I39" s="149"/>
      <c r="J39" s="149"/>
      <c r="K39" s="150"/>
      <c r="L39" s="150"/>
      <c r="M39" s="150"/>
      <c r="N39" s="244"/>
      <c r="O39" s="244"/>
      <c r="P39" s="244"/>
      <c r="Q39" s="151"/>
    </row>
    <row r="40" spans="2:17">
      <c r="B40">
        <v>5003</v>
      </c>
      <c r="C40" t="s">
        <v>482</v>
      </c>
      <c r="D40" s="45"/>
      <c r="E40" s="248"/>
      <c r="F40" s="45"/>
      <c r="G40" s="45"/>
      <c r="H40" s="45"/>
      <c r="I40" s="149"/>
      <c r="J40" s="149"/>
      <c r="K40" s="150"/>
      <c r="L40" s="150"/>
      <c r="M40" s="150"/>
      <c r="N40" s="244"/>
      <c r="O40" s="244"/>
      <c r="P40" s="244"/>
      <c r="Q40" s="151"/>
    </row>
    <row r="41" spans="2:17">
      <c r="B41">
        <v>5004</v>
      </c>
      <c r="C41" t="s">
        <v>483</v>
      </c>
      <c r="D41" s="45"/>
      <c r="E41" s="248"/>
      <c r="F41" s="45"/>
      <c r="G41" s="45"/>
      <c r="H41" s="45"/>
      <c r="I41" s="149"/>
      <c r="J41" s="149"/>
      <c r="K41" s="150"/>
      <c r="L41" s="150"/>
      <c r="M41" s="150"/>
      <c r="N41" s="244"/>
      <c r="O41" s="244"/>
      <c r="P41" s="244"/>
      <c r="Q41" s="151"/>
    </row>
    <row r="42" spans="2:17">
      <c r="B42">
        <v>5005</v>
      </c>
      <c r="C42" t="s">
        <v>484</v>
      </c>
      <c r="D42" s="45"/>
      <c r="E42" s="45"/>
      <c r="F42" s="45"/>
      <c r="G42" s="45"/>
      <c r="H42" s="45"/>
      <c r="I42" s="149"/>
      <c r="J42" s="149"/>
      <c r="K42" s="150"/>
      <c r="L42" s="150"/>
      <c r="M42" s="150"/>
      <c r="N42" s="244"/>
      <c r="O42" s="244"/>
      <c r="P42" s="244"/>
      <c r="Q42" s="151"/>
    </row>
    <row r="43" spans="2:17">
      <c r="B43">
        <v>5006</v>
      </c>
      <c r="C43" t="s">
        <v>3789</v>
      </c>
      <c r="D43" s="45"/>
      <c r="E43" s="45"/>
      <c r="F43" s="45"/>
      <c r="G43" s="45"/>
      <c r="H43" s="45"/>
      <c r="I43" s="149"/>
      <c r="J43" s="149"/>
      <c r="K43" s="150"/>
      <c r="L43" s="150"/>
      <c r="M43" s="150"/>
      <c r="N43" s="244"/>
      <c r="O43" s="244"/>
      <c r="P43" s="244"/>
      <c r="Q43" s="151"/>
    </row>
    <row r="44" spans="2:17">
      <c r="B44">
        <v>5007</v>
      </c>
      <c r="C44" t="s">
        <v>3538</v>
      </c>
      <c r="D44" s="45"/>
      <c r="E44" s="45"/>
      <c r="F44" s="45"/>
      <c r="G44" s="45"/>
      <c r="H44" s="45"/>
      <c r="I44" s="149"/>
      <c r="J44" s="149"/>
      <c r="K44" s="150"/>
      <c r="L44" s="150"/>
      <c r="M44" s="150"/>
      <c r="N44" s="244"/>
      <c r="O44" s="244"/>
      <c r="P44" s="244"/>
      <c r="Q44" s="151"/>
    </row>
    <row r="45" spans="2:17">
      <c r="B45">
        <v>5008</v>
      </c>
      <c r="C45" t="s">
        <v>3539</v>
      </c>
      <c r="D45" s="45"/>
      <c r="E45" s="45"/>
      <c r="F45" s="45"/>
      <c r="G45" s="45"/>
      <c r="H45" s="45"/>
      <c r="I45" s="149"/>
      <c r="J45" s="149"/>
      <c r="K45" s="150"/>
      <c r="L45" s="150"/>
      <c r="M45" s="150"/>
      <c r="N45" s="244"/>
      <c r="O45" s="244"/>
      <c r="P45" s="244"/>
      <c r="Q45" s="151"/>
    </row>
    <row r="46" spans="2:17">
      <c r="B46">
        <v>5010</v>
      </c>
      <c r="C46" t="s">
        <v>4261</v>
      </c>
      <c r="D46" s="45"/>
      <c r="E46" s="45"/>
      <c r="F46" s="45"/>
      <c r="G46" s="45"/>
      <c r="H46" s="45"/>
      <c r="I46" s="149"/>
      <c r="J46" s="149"/>
      <c r="K46" s="150"/>
      <c r="L46" s="150"/>
      <c r="M46" s="150"/>
      <c r="N46" s="244"/>
      <c r="O46" s="244"/>
      <c r="P46" s="244"/>
      <c r="Q46" s="151"/>
    </row>
    <row r="47" spans="2:17">
      <c r="B47">
        <v>5011</v>
      </c>
      <c r="C47" t="s">
        <v>3541</v>
      </c>
      <c r="D47" s="45"/>
      <c r="E47" s="45"/>
      <c r="F47" s="45"/>
      <c r="G47" s="45"/>
      <c r="H47" s="45"/>
      <c r="I47" s="149"/>
      <c r="J47" s="149"/>
      <c r="K47" s="150"/>
      <c r="L47" s="150"/>
      <c r="M47" s="150"/>
      <c r="N47" s="244"/>
      <c r="O47" s="244"/>
      <c r="P47" s="244"/>
      <c r="Q47" s="151"/>
    </row>
    <row r="48" spans="2:17">
      <c r="B48">
        <v>5012</v>
      </c>
      <c r="C48" t="s">
        <v>3542</v>
      </c>
      <c r="D48" s="45"/>
      <c r="E48" s="45"/>
      <c r="F48" s="45"/>
      <c r="G48" s="45"/>
      <c r="H48" s="45"/>
      <c r="I48" s="149"/>
      <c r="J48" s="149"/>
      <c r="K48" s="150"/>
      <c r="L48" s="150"/>
      <c r="M48" s="150"/>
      <c r="N48" s="244"/>
      <c r="O48" s="244"/>
      <c r="P48" s="244"/>
      <c r="Q48" s="151"/>
    </row>
    <row r="49" spans="2:17">
      <c r="B49">
        <v>5013</v>
      </c>
      <c r="C49" t="s">
        <v>3543</v>
      </c>
      <c r="D49" s="45"/>
      <c r="E49" s="45"/>
      <c r="F49" s="45"/>
      <c r="G49" s="45"/>
      <c r="H49" s="45"/>
      <c r="I49" s="149"/>
      <c r="J49" s="149"/>
      <c r="K49" s="150"/>
      <c r="L49" s="150"/>
      <c r="M49" s="150"/>
      <c r="N49" s="244"/>
      <c r="O49" s="244"/>
      <c r="P49" s="244"/>
      <c r="Q49" s="151"/>
    </row>
    <row r="50" spans="2:17">
      <c r="B50">
        <v>5014</v>
      </c>
      <c r="C50" s="82" t="s">
        <v>3944</v>
      </c>
      <c r="D50" s="45"/>
      <c r="E50" s="45"/>
      <c r="F50" s="45"/>
      <c r="G50" s="45"/>
      <c r="H50" s="45"/>
      <c r="I50" s="149"/>
      <c r="J50" s="149"/>
      <c r="K50" s="150"/>
      <c r="L50" s="150"/>
      <c r="M50" s="150"/>
      <c r="N50" s="244"/>
      <c r="O50" s="244"/>
      <c r="P50" s="244"/>
      <c r="Q50" s="151"/>
    </row>
    <row r="51" spans="2:17">
      <c r="B51">
        <v>5015</v>
      </c>
      <c r="C51" s="82" t="s">
        <v>3790</v>
      </c>
      <c r="D51" s="45"/>
      <c r="E51" s="45"/>
      <c r="F51" s="45"/>
      <c r="G51" s="45"/>
      <c r="H51" s="45"/>
      <c r="I51" s="149"/>
      <c r="J51" s="149"/>
      <c r="K51" s="150"/>
      <c r="L51" s="150"/>
      <c r="M51" s="150"/>
      <c r="N51" s="244"/>
      <c r="O51" s="244"/>
      <c r="P51" s="244"/>
      <c r="Q51" s="151"/>
    </row>
    <row r="52" spans="2:17">
      <c r="B52">
        <v>5016</v>
      </c>
      <c r="C52" s="82" t="s">
        <v>3802</v>
      </c>
      <c r="D52" s="45"/>
      <c r="E52" s="45"/>
      <c r="F52" s="45"/>
      <c r="G52" s="45"/>
      <c r="H52" s="45"/>
      <c r="I52" s="149"/>
      <c r="J52" s="149"/>
      <c r="K52" s="150"/>
      <c r="L52" s="150"/>
      <c r="M52" s="150"/>
      <c r="N52" s="244"/>
      <c r="O52" s="244"/>
      <c r="P52" s="244"/>
      <c r="Q52" s="151"/>
    </row>
    <row r="53" spans="2:17">
      <c r="B53">
        <v>5018</v>
      </c>
      <c r="C53" s="82" t="s">
        <v>3556</v>
      </c>
      <c r="D53" s="45"/>
      <c r="E53" s="45"/>
      <c r="F53" s="45"/>
      <c r="G53" s="45"/>
      <c r="H53" s="45"/>
      <c r="I53" s="149"/>
      <c r="J53" s="149"/>
      <c r="K53" s="150"/>
      <c r="L53" s="150"/>
      <c r="M53" s="150"/>
      <c r="N53" s="244"/>
      <c r="O53" s="244"/>
      <c r="P53" s="244"/>
      <c r="Q53" s="151"/>
    </row>
    <row r="54" spans="2:17">
      <c r="B54">
        <v>5019</v>
      </c>
      <c r="C54" t="s">
        <v>3791</v>
      </c>
      <c r="D54" s="45"/>
      <c r="E54" s="45"/>
      <c r="F54" s="45"/>
      <c r="G54" s="45"/>
      <c r="H54" s="45"/>
      <c r="I54" s="149"/>
      <c r="J54" s="149"/>
      <c r="K54" s="150"/>
      <c r="L54" s="150"/>
      <c r="M54" s="150"/>
      <c r="N54" s="244"/>
      <c r="O54" s="244"/>
      <c r="P54" s="244"/>
      <c r="Q54" s="151"/>
    </row>
    <row r="55" spans="2:17">
      <c r="B55">
        <v>5020</v>
      </c>
      <c r="C55" t="s">
        <v>5624</v>
      </c>
      <c r="D55" s="45"/>
      <c r="E55" s="45"/>
      <c r="F55" s="45"/>
      <c r="G55" s="45"/>
      <c r="H55" s="45"/>
      <c r="I55" s="149"/>
      <c r="J55" s="149"/>
      <c r="K55" s="150"/>
      <c r="L55" s="150"/>
      <c r="M55" s="150"/>
      <c r="N55" s="244"/>
      <c r="O55" s="244"/>
      <c r="P55" s="244"/>
      <c r="Q55" s="151"/>
    </row>
    <row r="56" spans="2:17">
      <c r="B56">
        <v>5023</v>
      </c>
      <c r="C56" t="s">
        <v>3439</v>
      </c>
      <c r="D56" s="45"/>
      <c r="E56" s="45"/>
      <c r="F56" s="45"/>
      <c r="G56" s="45"/>
      <c r="H56" s="45"/>
      <c r="I56" s="149"/>
      <c r="J56" s="149"/>
      <c r="K56" s="150"/>
      <c r="L56" s="150"/>
      <c r="M56" s="150"/>
      <c r="N56" s="244"/>
      <c r="O56" s="244"/>
      <c r="P56" s="244"/>
      <c r="Q56" s="151"/>
    </row>
    <row r="57" spans="2:17">
      <c r="B57">
        <v>5024</v>
      </c>
      <c r="C57" t="s">
        <v>3440</v>
      </c>
      <c r="D57" s="45"/>
      <c r="E57" s="45"/>
      <c r="F57" s="45"/>
      <c r="G57" s="45"/>
      <c r="H57" s="45"/>
      <c r="I57" s="149"/>
      <c r="J57" s="149"/>
      <c r="K57" s="150"/>
      <c r="L57" s="150"/>
      <c r="M57" s="150"/>
      <c r="N57" s="244"/>
      <c r="O57" s="244"/>
      <c r="P57" s="244"/>
      <c r="Q57" s="151"/>
    </row>
    <row r="58" spans="2:17">
      <c r="B58">
        <v>5025</v>
      </c>
      <c r="C58" t="s">
        <v>3441</v>
      </c>
      <c r="D58" s="45"/>
      <c r="E58" s="45"/>
      <c r="F58" s="45"/>
      <c r="G58" s="45"/>
      <c r="H58" s="45"/>
      <c r="I58" s="149"/>
      <c r="J58" s="149"/>
      <c r="K58" s="150"/>
      <c r="L58" s="150"/>
      <c r="M58" s="150"/>
      <c r="N58" s="244"/>
      <c r="O58" s="244"/>
      <c r="P58" s="244"/>
      <c r="Q58" s="151"/>
    </row>
    <row r="59" spans="2:17">
      <c r="B59">
        <v>5026</v>
      </c>
      <c r="C59" t="s">
        <v>3442</v>
      </c>
      <c r="D59" s="45"/>
      <c r="E59" s="45"/>
      <c r="F59" s="45"/>
      <c r="G59" s="45"/>
      <c r="H59" s="45"/>
      <c r="I59" s="149"/>
      <c r="J59" s="149"/>
      <c r="K59" s="150"/>
      <c r="L59" s="150"/>
      <c r="M59" s="150"/>
      <c r="N59" s="244"/>
      <c r="O59" s="244"/>
      <c r="P59" s="244"/>
      <c r="Q59" s="151"/>
    </row>
    <row r="60" spans="2:17">
      <c r="B60">
        <v>5027</v>
      </c>
      <c r="C60" t="s">
        <v>3443</v>
      </c>
      <c r="D60" s="45"/>
      <c r="E60" s="45"/>
      <c r="F60" s="45"/>
      <c r="G60" s="45"/>
      <c r="H60" s="45"/>
      <c r="I60" s="149"/>
      <c r="J60" s="149"/>
      <c r="K60" s="150"/>
      <c r="L60" s="150"/>
      <c r="M60" s="150"/>
      <c r="N60" s="244"/>
      <c r="O60" s="244"/>
      <c r="P60" s="244"/>
      <c r="Q60" s="151"/>
    </row>
    <row r="61" spans="2:17">
      <c r="B61">
        <v>5028</v>
      </c>
      <c r="C61" t="s">
        <v>3792</v>
      </c>
      <c r="D61" s="45"/>
      <c r="E61" s="45"/>
      <c r="F61" s="45"/>
      <c r="G61" s="45"/>
      <c r="H61" s="45"/>
      <c r="I61" s="149"/>
      <c r="J61" s="149"/>
      <c r="K61" s="150"/>
      <c r="L61" s="150"/>
      <c r="M61" s="150"/>
      <c r="N61" s="244"/>
      <c r="O61" s="244"/>
      <c r="P61" s="244"/>
      <c r="Q61" s="151"/>
    </row>
    <row r="62" spans="2:17">
      <c r="B62">
        <v>5029</v>
      </c>
      <c r="C62" t="s">
        <v>3444</v>
      </c>
      <c r="D62" s="45"/>
      <c r="E62" s="45"/>
      <c r="F62" s="45"/>
      <c r="G62" s="45"/>
      <c r="H62" s="45"/>
      <c r="I62" s="149"/>
      <c r="J62" s="149"/>
      <c r="K62" s="150"/>
      <c r="L62" s="150"/>
      <c r="M62" s="150"/>
      <c r="N62" s="244"/>
      <c r="O62" s="244"/>
      <c r="P62" s="244"/>
      <c r="Q62" s="151"/>
    </row>
    <row r="63" spans="2:17">
      <c r="B63">
        <v>5030</v>
      </c>
      <c r="C63" t="s">
        <v>3544</v>
      </c>
      <c r="D63" s="45"/>
      <c r="E63" s="45"/>
      <c r="F63" s="45"/>
      <c r="G63" s="45"/>
      <c r="H63" s="45"/>
      <c r="I63" s="149"/>
      <c r="J63" s="149"/>
      <c r="K63" s="150"/>
      <c r="L63" s="150"/>
      <c r="M63" s="150"/>
      <c r="N63" s="244"/>
      <c r="O63" s="244"/>
      <c r="P63" s="244"/>
      <c r="Q63" s="151"/>
    </row>
    <row r="64" spans="2:17">
      <c r="B64">
        <v>5031</v>
      </c>
      <c r="C64" t="s">
        <v>3545</v>
      </c>
      <c r="D64" s="45"/>
      <c r="E64" s="45"/>
      <c r="F64" s="45"/>
      <c r="G64" s="45"/>
      <c r="H64" s="45"/>
      <c r="I64" s="149"/>
      <c r="J64" s="149"/>
      <c r="K64" s="150"/>
      <c r="L64" s="150"/>
      <c r="M64" s="150"/>
      <c r="N64" s="244"/>
      <c r="O64" s="244"/>
      <c r="P64" s="244"/>
      <c r="Q64" s="151"/>
    </row>
    <row r="65" spans="2:17">
      <c r="B65">
        <v>5032</v>
      </c>
      <c r="C65" t="s">
        <v>3546</v>
      </c>
      <c r="D65" s="45"/>
      <c r="E65" s="45"/>
      <c r="F65" s="45"/>
      <c r="G65" s="45"/>
      <c r="H65" s="45"/>
      <c r="I65" s="149"/>
      <c r="J65" s="149"/>
      <c r="K65" s="150"/>
      <c r="L65" s="150"/>
      <c r="M65" s="150"/>
      <c r="N65" s="244"/>
      <c r="O65" s="244"/>
      <c r="P65" s="244"/>
      <c r="Q65" s="151"/>
    </row>
    <row r="66" spans="2:17">
      <c r="B66">
        <v>5033</v>
      </c>
      <c r="C66" t="s">
        <v>3445</v>
      </c>
      <c r="D66" s="45"/>
      <c r="E66" s="45"/>
      <c r="F66" s="45"/>
      <c r="G66" s="45"/>
      <c r="H66" s="45"/>
      <c r="I66" s="149"/>
      <c r="J66" s="149"/>
      <c r="K66" s="150"/>
      <c r="L66" s="150"/>
      <c r="M66" s="150"/>
      <c r="N66" s="244"/>
      <c r="O66" s="244"/>
      <c r="P66" s="244"/>
      <c r="Q66" s="151"/>
    </row>
    <row r="67" spans="2:17">
      <c r="B67">
        <v>5034</v>
      </c>
      <c r="C67" t="s">
        <v>3446</v>
      </c>
      <c r="D67" s="45"/>
      <c r="E67" s="45"/>
      <c r="F67" s="45"/>
      <c r="G67" s="45"/>
      <c r="H67" s="45"/>
      <c r="I67" s="149"/>
      <c r="J67" s="149"/>
      <c r="K67" s="150"/>
      <c r="L67" s="150"/>
      <c r="M67" s="150"/>
      <c r="N67" s="244"/>
      <c r="O67" s="244"/>
      <c r="P67" s="244"/>
      <c r="Q67" s="151"/>
    </row>
    <row r="68" spans="2:17">
      <c r="B68">
        <v>5035</v>
      </c>
      <c r="C68" t="s">
        <v>3447</v>
      </c>
      <c r="D68" s="45"/>
      <c r="E68" s="45"/>
      <c r="F68" s="45"/>
      <c r="G68" s="45"/>
      <c r="H68" s="45"/>
      <c r="I68" s="149"/>
      <c r="J68" s="149"/>
      <c r="K68" s="150"/>
      <c r="L68" s="150"/>
      <c r="M68" s="150"/>
      <c r="N68" s="244"/>
      <c r="O68" s="244"/>
      <c r="P68" s="244"/>
      <c r="Q68" s="151"/>
    </row>
    <row r="69" spans="2:17">
      <c r="B69">
        <v>5044</v>
      </c>
      <c r="C69" t="s">
        <v>2640</v>
      </c>
      <c r="D69" s="45"/>
      <c r="E69" s="45"/>
      <c r="F69" s="45"/>
      <c r="G69" s="45"/>
      <c r="H69" s="45"/>
      <c r="I69" s="149"/>
      <c r="J69" s="149"/>
      <c r="K69" s="150"/>
      <c r="L69" s="150"/>
      <c r="M69" s="150"/>
      <c r="N69" s="244"/>
      <c r="O69" s="244"/>
      <c r="P69" s="244"/>
      <c r="Q69" s="151"/>
    </row>
    <row r="70" spans="2:17">
      <c r="B70">
        <v>5045</v>
      </c>
      <c r="C70" t="s">
        <v>356</v>
      </c>
      <c r="D70" s="45"/>
      <c r="E70" s="45"/>
      <c r="F70" s="45"/>
      <c r="G70" s="45"/>
      <c r="H70" s="45"/>
      <c r="I70" s="149"/>
      <c r="J70" s="149"/>
      <c r="K70" s="150"/>
      <c r="L70" s="150"/>
      <c r="M70" s="150"/>
      <c r="N70" s="244"/>
      <c r="O70" s="244"/>
      <c r="P70" s="244"/>
      <c r="Q70" s="151"/>
    </row>
    <row r="71" spans="2:17">
      <c r="B71">
        <v>5046</v>
      </c>
      <c r="C71" t="s">
        <v>2641</v>
      </c>
      <c r="D71" s="45"/>
      <c r="E71" s="45"/>
      <c r="F71" s="45"/>
      <c r="G71" s="45"/>
      <c r="H71" s="45"/>
      <c r="I71" s="149"/>
      <c r="J71" s="149"/>
      <c r="K71" s="150"/>
      <c r="L71" s="150"/>
      <c r="M71" s="150"/>
      <c r="N71" s="244"/>
      <c r="O71" s="244"/>
      <c r="P71" s="244"/>
      <c r="Q71" s="151"/>
    </row>
    <row r="72" spans="2:17">
      <c r="B72">
        <v>5047</v>
      </c>
      <c r="C72" t="s">
        <v>3547</v>
      </c>
      <c r="D72" s="45"/>
      <c r="E72" s="45"/>
      <c r="F72" s="45"/>
      <c r="G72" s="45"/>
      <c r="H72" s="45"/>
      <c r="I72" s="149"/>
      <c r="J72" s="149"/>
      <c r="K72" s="150"/>
      <c r="L72" s="150"/>
      <c r="M72" s="150"/>
      <c r="N72" s="244"/>
      <c r="O72" s="244"/>
      <c r="P72" s="244"/>
      <c r="Q72" s="151"/>
    </row>
    <row r="73" spans="2:17">
      <c r="B73">
        <v>5048</v>
      </c>
      <c r="C73" t="s">
        <v>3548</v>
      </c>
      <c r="D73" s="45"/>
      <c r="E73" s="45"/>
      <c r="F73" s="45"/>
      <c r="G73" s="45"/>
      <c r="H73" s="45"/>
      <c r="I73" s="149"/>
      <c r="J73" s="149"/>
      <c r="K73" s="150"/>
      <c r="L73" s="150"/>
      <c r="M73" s="150"/>
      <c r="N73" s="244"/>
      <c r="O73" s="244"/>
      <c r="P73" s="244"/>
      <c r="Q73" s="151"/>
    </row>
    <row r="74" spans="2:17">
      <c r="B74">
        <v>5053</v>
      </c>
      <c r="C74" t="s">
        <v>513</v>
      </c>
      <c r="D74" s="45"/>
      <c r="E74" s="45"/>
      <c r="F74" s="45"/>
      <c r="G74" s="45"/>
      <c r="H74" s="45"/>
      <c r="I74" s="149"/>
      <c r="J74" s="149"/>
      <c r="K74" s="150"/>
      <c r="L74" s="150"/>
      <c r="M74" s="150"/>
      <c r="N74" s="244"/>
      <c r="O74" s="244"/>
      <c r="P74" s="244"/>
      <c r="Q74" s="151"/>
    </row>
    <row r="75" spans="2:17">
      <c r="B75">
        <v>5054</v>
      </c>
      <c r="C75" t="s">
        <v>2644</v>
      </c>
      <c r="D75" s="45"/>
      <c r="E75" s="45"/>
      <c r="F75" s="45"/>
      <c r="G75" s="45"/>
      <c r="H75" s="45"/>
      <c r="I75" s="149"/>
      <c r="J75" s="149"/>
      <c r="K75" s="150"/>
      <c r="L75" s="150"/>
      <c r="M75" s="150"/>
      <c r="N75" s="244"/>
      <c r="O75" s="244"/>
      <c r="P75" s="244"/>
      <c r="Q75" s="151"/>
    </row>
    <row r="76" spans="2:17">
      <c r="B76">
        <v>5055</v>
      </c>
      <c r="C76" t="s">
        <v>3448</v>
      </c>
      <c r="D76" s="45"/>
      <c r="E76" s="45"/>
      <c r="F76" s="45"/>
      <c r="G76" s="45"/>
      <c r="H76" s="45"/>
      <c r="I76" s="149"/>
      <c r="J76" s="149"/>
      <c r="K76" s="150"/>
      <c r="L76" s="150"/>
      <c r="M76" s="150"/>
      <c r="N76" s="244"/>
      <c r="O76" s="244"/>
      <c r="P76" s="244"/>
      <c r="Q76" s="151"/>
    </row>
    <row r="77" spans="2:17">
      <c r="B77">
        <v>5056</v>
      </c>
      <c r="C77" t="s">
        <v>3549</v>
      </c>
      <c r="D77" s="45"/>
      <c r="E77" s="45"/>
      <c r="F77" s="45"/>
      <c r="G77" s="45"/>
      <c r="H77" s="45"/>
      <c r="I77" s="149"/>
      <c r="J77" s="149"/>
      <c r="K77" s="150"/>
      <c r="L77" s="150"/>
      <c r="M77" s="150"/>
      <c r="N77" s="244"/>
      <c r="O77" s="244"/>
      <c r="P77" s="244"/>
      <c r="Q77" s="151"/>
    </row>
    <row r="78" spans="2:17">
      <c r="B78">
        <v>5058</v>
      </c>
      <c r="C78" t="s">
        <v>3449</v>
      </c>
      <c r="D78" s="45"/>
      <c r="E78" s="45"/>
      <c r="F78" s="45"/>
      <c r="G78" s="45"/>
      <c r="H78" s="45"/>
      <c r="I78" s="149"/>
      <c r="J78" s="149"/>
      <c r="K78" s="150"/>
      <c r="L78" s="150"/>
      <c r="M78" s="150"/>
      <c r="N78" s="244"/>
      <c r="O78" s="244"/>
      <c r="P78" s="244"/>
      <c r="Q78" s="151"/>
    </row>
    <row r="79" spans="2:17">
      <c r="B79">
        <v>5059</v>
      </c>
      <c r="C79" t="s">
        <v>3450</v>
      </c>
      <c r="D79" s="45"/>
      <c r="E79" s="45"/>
      <c r="F79" s="45"/>
      <c r="G79" s="45"/>
      <c r="H79" s="45"/>
      <c r="I79" s="149"/>
      <c r="J79" s="149"/>
      <c r="K79" s="150"/>
      <c r="L79" s="150"/>
      <c r="M79" s="150"/>
      <c r="N79" s="244"/>
      <c r="O79" s="244"/>
      <c r="P79" s="244"/>
      <c r="Q79" s="151"/>
    </row>
    <row r="80" spans="2:17">
      <c r="B80">
        <v>5060</v>
      </c>
      <c r="C80" t="s">
        <v>3550</v>
      </c>
      <c r="D80" s="45"/>
      <c r="E80" s="45"/>
      <c r="F80" s="45"/>
      <c r="G80" s="45"/>
      <c r="H80" s="45"/>
      <c r="I80" s="149"/>
      <c r="J80" s="149"/>
      <c r="K80" s="150"/>
      <c r="L80" s="150"/>
      <c r="M80" s="150"/>
      <c r="N80" s="244"/>
      <c r="O80" s="244"/>
      <c r="P80" s="244"/>
      <c r="Q80" s="151"/>
    </row>
    <row r="81" spans="2:17">
      <c r="B81">
        <v>5061</v>
      </c>
      <c r="C81" t="s">
        <v>3190</v>
      </c>
      <c r="D81" s="45"/>
      <c r="E81" s="45"/>
      <c r="F81" s="45"/>
      <c r="G81" s="45"/>
      <c r="H81" s="45"/>
      <c r="I81" s="149"/>
      <c r="J81" s="149"/>
      <c r="K81" s="150"/>
      <c r="L81" s="150"/>
      <c r="M81" s="150"/>
      <c r="N81" s="244"/>
      <c r="O81" s="244"/>
      <c r="P81" s="244"/>
      <c r="Q81" s="151"/>
    </row>
    <row r="82" spans="2:17">
      <c r="B82">
        <v>5063</v>
      </c>
      <c r="C82" t="s">
        <v>3793</v>
      </c>
      <c r="D82" s="45"/>
      <c r="E82" s="45"/>
      <c r="F82" s="45"/>
      <c r="G82" s="45"/>
      <c r="H82" s="45"/>
      <c r="I82" s="149"/>
      <c r="J82" s="149"/>
      <c r="K82" s="150"/>
      <c r="L82" s="150"/>
      <c r="M82" s="150"/>
      <c r="N82" s="244"/>
      <c r="O82" s="244"/>
      <c r="P82" s="244"/>
      <c r="Q82" s="151"/>
    </row>
    <row r="83" spans="2:17">
      <c r="B83">
        <v>5064</v>
      </c>
      <c r="C83" t="s">
        <v>3339</v>
      </c>
      <c r="D83" s="45"/>
      <c r="E83" s="45"/>
      <c r="F83" s="45"/>
      <c r="G83" s="45"/>
      <c r="H83" s="45"/>
      <c r="I83" s="149"/>
      <c r="J83" s="149"/>
      <c r="K83" s="150"/>
      <c r="L83" s="150"/>
      <c r="M83" s="150"/>
      <c r="N83" s="244"/>
      <c r="O83" s="244"/>
      <c r="P83" s="244"/>
      <c r="Q83" s="151"/>
    </row>
    <row r="84" spans="2:17">
      <c r="B84">
        <v>5065</v>
      </c>
      <c r="C84" s="82" t="s">
        <v>3945</v>
      </c>
      <c r="D84" s="45"/>
      <c r="E84" s="45"/>
      <c r="F84" s="45"/>
      <c r="G84" s="45"/>
      <c r="H84" s="45"/>
      <c r="I84" s="149"/>
      <c r="J84" s="149"/>
      <c r="K84" s="150"/>
      <c r="L84" s="150"/>
      <c r="M84" s="150"/>
      <c r="N84" s="244"/>
      <c r="O84" s="244"/>
      <c r="P84" s="244"/>
      <c r="Q84" s="151"/>
    </row>
    <row r="85" spans="2:17">
      <c r="B85">
        <v>5066</v>
      </c>
      <c r="C85" t="s">
        <v>4262</v>
      </c>
      <c r="D85" s="45"/>
      <c r="E85" s="45"/>
      <c r="F85" s="45"/>
      <c r="G85" s="45"/>
      <c r="H85" s="45"/>
      <c r="I85" s="149"/>
      <c r="J85" s="149"/>
      <c r="K85" s="150"/>
      <c r="L85" s="150"/>
      <c r="M85" s="150"/>
      <c r="N85" s="244"/>
      <c r="O85" s="244"/>
      <c r="P85" s="244"/>
      <c r="Q85" s="151"/>
    </row>
    <row r="86" spans="2:17">
      <c r="B86">
        <v>5067</v>
      </c>
      <c r="C86" t="s">
        <v>3416</v>
      </c>
      <c r="D86" s="45"/>
      <c r="E86" s="45"/>
      <c r="F86" s="45"/>
      <c r="G86" s="45"/>
      <c r="H86" s="45"/>
      <c r="I86" s="149"/>
      <c r="J86" s="149"/>
      <c r="K86" s="150"/>
      <c r="L86" s="150"/>
      <c r="M86" s="150"/>
      <c r="N86" s="244"/>
      <c r="O86" s="244"/>
      <c r="P86" s="244"/>
      <c r="Q86" s="151"/>
    </row>
    <row r="87" spans="2:17">
      <c r="B87">
        <v>5068</v>
      </c>
      <c r="C87" t="s">
        <v>3551</v>
      </c>
      <c r="D87" s="45"/>
      <c r="E87" s="45"/>
      <c r="F87" s="45"/>
      <c r="G87" s="45"/>
      <c r="H87" s="45"/>
      <c r="I87" s="149"/>
      <c r="J87" s="149"/>
      <c r="K87" s="150"/>
      <c r="L87" s="150"/>
      <c r="M87" s="150"/>
      <c r="N87" s="244"/>
      <c r="O87" s="244"/>
      <c r="P87" s="244"/>
      <c r="Q87" s="151"/>
    </row>
    <row r="88" spans="2:17">
      <c r="B88">
        <v>5069</v>
      </c>
      <c r="C88" t="s">
        <v>3552</v>
      </c>
      <c r="D88" s="45"/>
      <c r="E88" s="45"/>
      <c r="F88" s="45"/>
      <c r="G88" s="45"/>
      <c r="H88" s="45"/>
      <c r="I88" s="149"/>
      <c r="J88" s="149"/>
      <c r="K88" s="150"/>
      <c r="L88" s="150"/>
      <c r="M88" s="150"/>
      <c r="N88" s="244"/>
      <c r="O88" s="244"/>
      <c r="P88" s="244"/>
      <c r="Q88" s="151"/>
    </row>
    <row r="89" spans="2:17">
      <c r="B89">
        <v>5070</v>
      </c>
      <c r="C89" t="s">
        <v>3553</v>
      </c>
      <c r="D89" s="45"/>
      <c r="E89" s="45"/>
      <c r="F89" s="45"/>
      <c r="G89" s="45"/>
      <c r="H89" s="45"/>
      <c r="I89" s="149"/>
      <c r="J89" s="149"/>
      <c r="K89" s="150"/>
      <c r="L89" s="150"/>
      <c r="M89" s="150"/>
      <c r="N89" s="244"/>
      <c r="O89" s="244"/>
      <c r="P89" s="244"/>
      <c r="Q89" s="151"/>
    </row>
    <row r="90" spans="2:17">
      <c r="B90">
        <v>5071</v>
      </c>
      <c r="C90" t="s">
        <v>3554</v>
      </c>
      <c r="D90" s="45"/>
      <c r="E90" s="45"/>
      <c r="F90" s="45"/>
      <c r="G90" s="45"/>
      <c r="H90" s="45"/>
      <c r="I90" s="149"/>
      <c r="J90" s="149"/>
      <c r="K90" s="150"/>
      <c r="L90" s="150"/>
      <c r="M90" s="150"/>
      <c r="N90" s="244"/>
      <c r="O90" s="244"/>
      <c r="P90" s="244"/>
      <c r="Q90" s="151"/>
    </row>
    <row r="91" spans="2:17">
      <c r="B91">
        <v>5072</v>
      </c>
      <c r="C91" t="s">
        <v>3555</v>
      </c>
      <c r="D91" s="45"/>
      <c r="E91" s="45"/>
      <c r="F91" s="45"/>
      <c r="G91" s="45"/>
      <c r="H91" s="45"/>
      <c r="I91" s="149"/>
      <c r="J91" s="149"/>
      <c r="K91" s="150"/>
      <c r="L91" s="150"/>
      <c r="M91" s="150"/>
      <c r="N91" s="244"/>
      <c r="O91" s="244"/>
      <c r="P91" s="244"/>
      <c r="Q91" s="151"/>
    </row>
    <row r="92" spans="2:17">
      <c r="B92">
        <v>5073</v>
      </c>
      <c r="C92" t="s">
        <v>4220</v>
      </c>
      <c r="D92" s="45"/>
      <c r="E92" s="45"/>
      <c r="F92" s="45"/>
      <c r="G92" s="45"/>
      <c r="H92" s="45"/>
      <c r="I92" s="149"/>
      <c r="J92" s="149"/>
      <c r="K92" s="150"/>
      <c r="L92" s="150"/>
      <c r="M92" s="150"/>
      <c r="N92" s="244"/>
      <c r="O92" s="244"/>
      <c r="P92" s="244"/>
      <c r="Q92" s="151"/>
    </row>
    <row r="93" spans="2:17">
      <c r="B93">
        <v>5074</v>
      </c>
      <c r="C93" t="s">
        <v>4221</v>
      </c>
      <c r="D93" s="45"/>
      <c r="E93" s="45"/>
      <c r="F93" s="45"/>
      <c r="G93" s="45"/>
      <c r="H93" s="45"/>
      <c r="I93" s="149"/>
      <c r="J93" s="149"/>
      <c r="K93" s="150"/>
      <c r="L93" s="150"/>
      <c r="M93" s="150"/>
      <c r="N93" s="244"/>
      <c r="O93" s="244"/>
      <c r="P93" s="244"/>
      <c r="Q93" s="151"/>
    </row>
    <row r="94" spans="2:17">
      <c r="B94">
        <v>5075</v>
      </c>
      <c r="C94" t="s">
        <v>3685</v>
      </c>
      <c r="D94" s="45"/>
      <c r="E94" s="45"/>
      <c r="F94" s="45"/>
      <c r="G94" s="45"/>
      <c r="H94" s="45"/>
      <c r="I94" s="149"/>
      <c r="J94" s="149"/>
      <c r="K94" s="150"/>
      <c r="L94" s="150"/>
      <c r="M94" s="150"/>
      <c r="N94" s="244"/>
      <c r="O94" s="244"/>
      <c r="P94" s="244"/>
      <c r="Q94" s="151"/>
    </row>
    <row r="95" spans="2:17">
      <c r="B95">
        <v>5076</v>
      </c>
      <c r="C95" t="s">
        <v>3794</v>
      </c>
      <c r="D95" s="45"/>
      <c r="E95" s="45"/>
      <c r="F95" s="45"/>
      <c r="G95" s="45"/>
      <c r="H95" s="45"/>
      <c r="I95" s="149"/>
      <c r="J95" s="149"/>
      <c r="K95" s="150"/>
      <c r="L95" s="150"/>
      <c r="M95" s="150"/>
      <c r="N95" s="244"/>
      <c r="O95" s="244"/>
      <c r="P95" s="244"/>
      <c r="Q95" s="151"/>
    </row>
    <row r="96" spans="2:17">
      <c r="B96">
        <v>5079</v>
      </c>
      <c r="C96" t="s">
        <v>3795</v>
      </c>
      <c r="D96" s="45"/>
      <c r="E96" s="45"/>
      <c r="F96" s="45"/>
      <c r="G96" s="45"/>
      <c r="H96" s="45"/>
      <c r="I96" s="149"/>
      <c r="J96" s="149"/>
      <c r="K96" s="150"/>
      <c r="L96" s="150"/>
      <c r="M96" s="150"/>
      <c r="N96" s="244"/>
      <c r="O96" s="244"/>
      <c r="P96" s="244"/>
      <c r="Q96" s="151"/>
    </row>
    <row r="97" spans="2:17">
      <c r="B97">
        <v>5080</v>
      </c>
      <c r="C97" t="s">
        <v>3796</v>
      </c>
      <c r="D97" s="45"/>
      <c r="E97" s="45"/>
      <c r="F97" s="45"/>
      <c r="G97" s="45"/>
      <c r="H97" s="45"/>
      <c r="I97" s="149"/>
      <c r="J97" s="149"/>
      <c r="K97" s="150"/>
      <c r="L97" s="150"/>
      <c r="M97" s="150"/>
      <c r="N97" s="244"/>
      <c r="O97" s="244"/>
      <c r="P97" s="244"/>
      <c r="Q97" s="151"/>
    </row>
    <row r="98" spans="2:17">
      <c r="B98">
        <v>5081</v>
      </c>
      <c r="C98" t="s">
        <v>3797</v>
      </c>
      <c r="D98" s="45"/>
      <c r="E98" s="45"/>
      <c r="F98" s="45"/>
      <c r="G98" s="45"/>
      <c r="H98" s="45"/>
      <c r="I98" s="149"/>
      <c r="J98" s="149"/>
      <c r="K98" s="150"/>
      <c r="L98" s="150"/>
      <c r="M98" s="150"/>
      <c r="N98" s="244"/>
      <c r="O98" s="244"/>
      <c r="P98" s="244"/>
      <c r="Q98" s="151"/>
    </row>
    <row r="99" spans="2:17">
      <c r="B99">
        <v>5082</v>
      </c>
      <c r="C99" t="s">
        <v>3798</v>
      </c>
      <c r="D99" s="45"/>
      <c r="E99" s="45"/>
      <c r="F99" s="45"/>
      <c r="G99" s="45"/>
      <c r="H99" s="45"/>
      <c r="I99" s="149"/>
      <c r="J99" s="149"/>
      <c r="K99" s="150"/>
      <c r="L99" s="150"/>
      <c r="M99" s="150"/>
      <c r="N99" s="244"/>
      <c r="O99" s="244"/>
      <c r="P99" s="244"/>
      <c r="Q99" s="151"/>
    </row>
    <row r="100" spans="2:17">
      <c r="B100">
        <v>5083</v>
      </c>
      <c r="C100" t="s">
        <v>3799</v>
      </c>
      <c r="D100" s="45"/>
      <c r="E100" s="45"/>
      <c r="F100" s="45"/>
      <c r="G100" s="45"/>
      <c r="H100" s="45"/>
      <c r="I100" s="149"/>
      <c r="J100" s="149"/>
      <c r="K100" s="150"/>
      <c r="L100" s="150"/>
      <c r="M100" s="150"/>
      <c r="N100" s="244"/>
      <c r="O100" s="244"/>
      <c r="P100" s="244"/>
      <c r="Q100" s="151"/>
    </row>
    <row r="101" spans="2:17">
      <c r="B101">
        <v>5084</v>
      </c>
      <c r="C101" t="s">
        <v>3800</v>
      </c>
      <c r="D101" s="45"/>
      <c r="E101" s="45"/>
      <c r="F101" s="45"/>
      <c r="G101" s="45"/>
      <c r="H101" s="45"/>
      <c r="I101" s="149"/>
      <c r="J101" s="149"/>
      <c r="K101" s="150"/>
      <c r="L101" s="150"/>
      <c r="M101" s="150"/>
      <c r="N101" s="244"/>
      <c r="O101" s="244"/>
      <c r="P101" s="244"/>
      <c r="Q101" s="151"/>
    </row>
    <row r="102" spans="2:17">
      <c r="B102">
        <v>5085</v>
      </c>
      <c r="C102" t="s">
        <v>3801</v>
      </c>
      <c r="D102" s="45"/>
      <c r="E102" s="45"/>
      <c r="F102" s="45"/>
      <c r="G102" s="45"/>
      <c r="H102" s="45"/>
      <c r="I102" s="149"/>
      <c r="J102" s="149"/>
      <c r="K102" s="150"/>
      <c r="L102" s="150"/>
      <c r="M102" s="150"/>
      <c r="N102" s="244"/>
      <c r="O102" s="244"/>
      <c r="P102" s="244"/>
      <c r="Q102" s="151"/>
    </row>
    <row r="103" spans="2:17">
      <c r="B103">
        <v>5086</v>
      </c>
      <c r="C103" t="s">
        <v>3946</v>
      </c>
      <c r="D103" s="45"/>
      <c r="E103" s="45"/>
      <c r="F103" s="45"/>
      <c r="G103" s="45"/>
      <c r="H103" s="45"/>
      <c r="I103" s="149"/>
      <c r="J103" s="149"/>
      <c r="K103" s="150"/>
      <c r="L103" s="150"/>
      <c r="M103" s="150"/>
      <c r="N103" s="244"/>
      <c r="O103" s="244"/>
      <c r="P103" s="244"/>
      <c r="Q103" s="151"/>
    </row>
    <row r="104" spans="2:17">
      <c r="B104">
        <v>5087</v>
      </c>
      <c r="C104" s="82" t="s">
        <v>3947</v>
      </c>
      <c r="D104" s="45"/>
      <c r="E104" s="45"/>
      <c r="F104" s="45"/>
      <c r="G104" s="45"/>
      <c r="H104" s="45"/>
      <c r="I104" s="149"/>
      <c r="J104" s="149"/>
      <c r="K104" s="150"/>
      <c r="L104" s="150"/>
      <c r="M104" s="150"/>
      <c r="N104" s="244"/>
      <c r="O104" s="244"/>
      <c r="P104" s="244"/>
      <c r="Q104" s="151"/>
    </row>
    <row r="105" spans="2:17">
      <c r="B105">
        <v>5088</v>
      </c>
      <c r="C105" s="82" t="s">
        <v>4222</v>
      </c>
      <c r="D105" s="45"/>
      <c r="E105" s="45"/>
      <c r="F105" s="45"/>
      <c r="G105" s="45"/>
      <c r="H105" s="45"/>
      <c r="I105" s="149"/>
      <c r="J105" s="149"/>
      <c r="K105" s="150"/>
      <c r="L105" s="150"/>
      <c r="M105" s="150"/>
      <c r="N105" s="244"/>
      <c r="O105" s="244"/>
      <c r="P105" s="244"/>
      <c r="Q105" s="151"/>
    </row>
    <row r="106" spans="2:17">
      <c r="B106" s="82">
        <v>5089</v>
      </c>
      <c r="C106" s="82" t="s">
        <v>5625</v>
      </c>
      <c r="D106" s="148"/>
      <c r="E106" s="45"/>
      <c r="F106" s="45"/>
      <c r="G106" s="45"/>
      <c r="H106" s="45"/>
      <c r="I106" s="149"/>
      <c r="J106" s="149"/>
      <c r="K106" s="150"/>
      <c r="L106" s="150"/>
      <c r="M106" s="150"/>
      <c r="N106" s="244"/>
      <c r="O106" s="244"/>
      <c r="P106" s="244"/>
      <c r="Q106" s="151"/>
    </row>
    <row r="107" spans="2:17">
      <c r="B107" s="82">
        <v>5090</v>
      </c>
      <c r="C107" s="82" t="s">
        <v>5626</v>
      </c>
      <c r="D107" s="148"/>
      <c r="E107" s="45"/>
      <c r="F107" s="45"/>
      <c r="G107" s="45"/>
      <c r="H107" s="45"/>
      <c r="I107" s="149"/>
      <c r="J107" s="149"/>
      <c r="K107" s="150"/>
      <c r="L107" s="150"/>
      <c r="M107" s="150"/>
      <c r="N107" s="244"/>
      <c r="O107" s="244"/>
      <c r="P107" s="244"/>
      <c r="Q107" s="151"/>
    </row>
    <row r="108" spans="2:17">
      <c r="B108" s="82">
        <v>5091</v>
      </c>
      <c r="C108" s="82" t="s">
        <v>5627</v>
      </c>
      <c r="D108" s="148"/>
      <c r="E108" s="45"/>
      <c r="F108" s="45"/>
      <c r="G108" s="45"/>
      <c r="H108" s="45"/>
      <c r="I108" s="149"/>
      <c r="J108" s="149"/>
      <c r="K108" s="150"/>
      <c r="L108" s="150"/>
      <c r="M108" s="150"/>
      <c r="N108" s="244"/>
      <c r="O108" s="244"/>
      <c r="P108" s="244"/>
      <c r="Q108" s="151"/>
    </row>
    <row r="109" spans="2:17">
      <c r="B109" s="82">
        <v>5092</v>
      </c>
      <c r="C109" s="82" t="s">
        <v>4266</v>
      </c>
      <c r="D109" s="148"/>
      <c r="E109" s="45"/>
      <c r="F109" s="45"/>
      <c r="G109" s="45"/>
      <c r="H109" s="45"/>
      <c r="I109" s="149"/>
      <c r="J109" s="149"/>
      <c r="K109" s="150"/>
      <c r="L109" s="150"/>
      <c r="M109" s="150"/>
      <c r="N109" s="244"/>
      <c r="O109" s="244"/>
      <c r="P109" s="244"/>
      <c r="Q109" s="151"/>
    </row>
    <row r="110" spans="2:17">
      <c r="B110" s="82">
        <v>5093</v>
      </c>
      <c r="C110" s="82" t="s">
        <v>4267</v>
      </c>
      <c r="D110" s="148"/>
      <c r="E110" s="45"/>
      <c r="F110" s="45"/>
      <c r="G110" s="45"/>
      <c r="H110" s="45"/>
      <c r="I110" s="149"/>
      <c r="J110" s="149"/>
      <c r="K110" s="150"/>
      <c r="L110" s="150"/>
      <c r="M110" s="150"/>
      <c r="N110" s="244"/>
      <c r="O110" s="244"/>
      <c r="P110" s="244"/>
      <c r="Q110" s="151"/>
    </row>
    <row r="111" spans="2:17">
      <c r="B111" s="82">
        <v>5094</v>
      </c>
      <c r="C111" s="82" t="s">
        <v>4268</v>
      </c>
      <c r="D111" s="148"/>
      <c r="E111" s="45"/>
      <c r="F111" s="45"/>
      <c r="G111" s="45"/>
      <c r="H111" s="45"/>
      <c r="I111" s="149"/>
      <c r="J111" s="149"/>
      <c r="K111" s="150"/>
      <c r="L111" s="150"/>
      <c r="M111" s="150"/>
      <c r="N111" s="244"/>
      <c r="O111" s="244"/>
      <c r="P111" s="244"/>
      <c r="Q111" s="151"/>
    </row>
    <row r="112" spans="2:17">
      <c r="B112" s="82">
        <v>5095</v>
      </c>
      <c r="C112" s="82" t="s">
        <v>4269</v>
      </c>
      <c r="D112" s="148"/>
      <c r="E112" s="45"/>
      <c r="F112" s="45"/>
      <c r="G112" s="45"/>
      <c r="H112" s="45"/>
      <c r="I112" s="149"/>
      <c r="J112" s="149"/>
      <c r="K112" s="150"/>
      <c r="L112" s="150"/>
      <c r="M112" s="150"/>
      <c r="N112" s="244"/>
      <c r="O112" s="244"/>
      <c r="P112" s="244"/>
      <c r="Q112" s="151"/>
    </row>
    <row r="113" spans="2:17">
      <c r="B113" s="82">
        <v>5096</v>
      </c>
      <c r="C113" s="82" t="s">
        <v>4270</v>
      </c>
      <c r="D113" s="148"/>
      <c r="E113" s="45"/>
      <c r="F113" s="45"/>
      <c r="G113" s="45"/>
      <c r="H113" s="45"/>
      <c r="I113" s="149"/>
      <c r="J113" s="149"/>
      <c r="K113" s="150"/>
      <c r="L113" s="150"/>
      <c r="M113" s="150"/>
      <c r="N113" s="244"/>
      <c r="O113" s="244"/>
      <c r="P113" s="244"/>
      <c r="Q113" s="151"/>
    </row>
    <row r="114" spans="2:17">
      <c r="B114" s="82">
        <v>5097</v>
      </c>
      <c r="C114" s="82" t="s">
        <v>4271</v>
      </c>
      <c r="D114" s="148"/>
      <c r="E114" s="45"/>
      <c r="F114" s="45"/>
      <c r="G114" s="45"/>
      <c r="H114" s="45"/>
      <c r="I114" s="149"/>
      <c r="J114" s="149"/>
      <c r="K114" s="150"/>
      <c r="L114" s="150"/>
      <c r="M114" s="150"/>
      <c r="N114" s="244"/>
      <c r="O114" s="244"/>
      <c r="P114" s="244"/>
      <c r="Q114" s="151"/>
    </row>
    <row r="115" spans="2:17">
      <c r="B115" s="82">
        <v>5098</v>
      </c>
      <c r="C115" s="82" t="s">
        <v>4272</v>
      </c>
      <c r="D115" s="148"/>
      <c r="E115" s="45"/>
      <c r="F115" s="45"/>
      <c r="G115" s="45"/>
      <c r="H115" s="45"/>
      <c r="I115" s="149"/>
      <c r="J115" s="149"/>
      <c r="K115" s="150"/>
      <c r="L115" s="150"/>
      <c r="M115" s="150"/>
      <c r="N115" s="244"/>
      <c r="O115" s="244"/>
      <c r="P115" s="244"/>
      <c r="Q115" s="151"/>
    </row>
    <row r="116" spans="2:17">
      <c r="B116" s="82">
        <v>5099</v>
      </c>
      <c r="C116" s="82" t="s">
        <v>4273</v>
      </c>
      <c r="D116" s="148"/>
      <c r="E116" s="45"/>
      <c r="F116" s="45"/>
      <c r="G116" s="45"/>
      <c r="H116" s="45"/>
      <c r="I116" s="149"/>
      <c r="J116" s="149"/>
      <c r="K116" s="150"/>
      <c r="L116" s="150"/>
      <c r="M116" s="150"/>
      <c r="N116" s="244"/>
      <c r="O116" s="244"/>
      <c r="P116" s="244"/>
      <c r="Q116" s="151"/>
    </row>
    <row r="117" spans="2:17">
      <c r="B117" s="82">
        <v>5100</v>
      </c>
      <c r="C117" s="82" t="s">
        <v>4274</v>
      </c>
      <c r="D117" s="148"/>
      <c r="E117" s="45"/>
      <c r="F117" s="45"/>
      <c r="G117" s="45"/>
      <c r="H117" s="45"/>
      <c r="I117" s="149"/>
      <c r="J117" s="149"/>
      <c r="K117" s="150"/>
      <c r="L117" s="150"/>
      <c r="M117" s="150"/>
      <c r="N117" s="244"/>
      <c r="O117" s="244"/>
      <c r="P117" s="244"/>
      <c r="Q117" s="151"/>
    </row>
    <row r="118" spans="2:17">
      <c r="B118" s="284">
        <v>5101</v>
      </c>
      <c r="C118" s="283" t="s">
        <v>5628</v>
      </c>
      <c r="D118" s="283"/>
      <c r="E118" s="45"/>
      <c r="F118" s="45"/>
      <c r="G118" s="45"/>
      <c r="H118" s="45"/>
      <c r="I118" s="149"/>
      <c r="J118" s="149"/>
      <c r="K118" s="150"/>
      <c r="L118" s="150"/>
      <c r="M118" s="150"/>
      <c r="N118" s="244"/>
      <c r="O118" s="244"/>
      <c r="P118" s="244"/>
      <c r="Q118" s="151"/>
    </row>
    <row r="119" spans="2:17">
      <c r="B119" s="284">
        <v>5102</v>
      </c>
      <c r="C119" s="283" t="s">
        <v>5629</v>
      </c>
      <c r="D119" s="283"/>
      <c r="E119" s="45"/>
      <c r="F119" s="45"/>
      <c r="G119" s="45"/>
      <c r="H119" s="45"/>
      <c r="I119" s="149"/>
      <c r="J119" s="149"/>
      <c r="K119" s="150"/>
      <c r="L119" s="150"/>
      <c r="M119" s="150"/>
      <c r="N119" s="244"/>
      <c r="O119" s="244"/>
      <c r="P119" s="244"/>
      <c r="Q119" s="151"/>
    </row>
    <row r="120" spans="2:17">
      <c r="B120" s="45"/>
      <c r="C120" s="45"/>
      <c r="D120" s="45"/>
      <c r="E120" s="45"/>
      <c r="F120" s="45"/>
      <c r="G120" s="45"/>
      <c r="H120" s="45"/>
      <c r="I120" s="149"/>
      <c r="J120" s="149"/>
      <c r="K120" s="150"/>
      <c r="L120" s="150"/>
      <c r="M120" s="150"/>
      <c r="N120" s="244"/>
      <c r="O120" s="244"/>
      <c r="P120" s="244"/>
      <c r="Q120" s="151"/>
    </row>
    <row r="121" spans="2:17">
      <c r="B121" s="152"/>
      <c r="C121" s="148"/>
      <c r="D121" s="45"/>
      <c r="E121" s="45"/>
      <c r="F121" s="45"/>
      <c r="G121" s="45"/>
      <c r="H121" s="45"/>
      <c r="I121" s="149"/>
      <c r="J121" s="149"/>
      <c r="K121" s="150"/>
      <c r="L121" s="150"/>
      <c r="M121" s="150"/>
      <c r="N121" s="244"/>
      <c r="O121" s="244"/>
      <c r="P121" s="244"/>
    </row>
    <row r="122" spans="2:17">
      <c r="B122" s="249"/>
      <c r="C122" s="45"/>
      <c r="D122" s="45"/>
      <c r="E122" s="45"/>
      <c r="F122" s="45"/>
      <c r="G122" s="45"/>
      <c r="H122" s="45"/>
      <c r="I122" s="149"/>
      <c r="J122" s="149"/>
      <c r="K122" s="150"/>
      <c r="L122" s="150"/>
      <c r="M122" s="150"/>
      <c r="N122" s="244"/>
      <c r="O122" s="244"/>
      <c r="P122" s="244"/>
    </row>
    <row r="123" spans="2:17">
      <c r="B123" s="249"/>
      <c r="C123" s="45"/>
      <c r="D123" s="45"/>
      <c r="E123" s="45"/>
      <c r="F123" s="45"/>
      <c r="G123" s="45"/>
      <c r="H123" s="45"/>
      <c r="I123" s="149"/>
      <c r="J123" s="149"/>
      <c r="K123" s="150"/>
      <c r="L123" s="150"/>
      <c r="M123" s="150"/>
      <c r="N123" s="244"/>
      <c r="O123" s="244"/>
      <c r="P123" s="244"/>
    </row>
    <row r="124" spans="2:17">
      <c r="B124" s="249"/>
      <c r="C124" s="45"/>
      <c r="D124" s="45"/>
      <c r="E124" s="45"/>
      <c r="F124" s="45"/>
      <c r="G124" s="45"/>
      <c r="H124" s="45"/>
      <c r="I124" s="149"/>
      <c r="J124" s="149"/>
      <c r="K124" s="150"/>
      <c r="L124" s="150"/>
      <c r="M124" s="150"/>
      <c r="N124" s="244"/>
      <c r="O124" s="244"/>
      <c r="P124" s="244"/>
    </row>
  </sheetData>
  <sheetProtection selectLockedCells="1"/>
  <mergeCells count="4">
    <mergeCell ref="D11:F11"/>
    <mergeCell ref="H26:P27"/>
    <mergeCell ref="H29:P31"/>
    <mergeCell ref="I33:P34"/>
  </mergeCells>
  <phoneticPr fontId="6" type="noConversion"/>
  <pageMargins left="0.75" right="0.75" top="1" bottom="1" header="0" footer="0"/>
  <pageSetup paperSize="9" orientation="portrait" horizontalDpi="1200" verticalDpi="1200" r:id="rId1"/>
  <headerFooter alignWithMargins="0">
    <oddFooter>&amp;R_x000D_&amp;1#&amp;"Calibri"&amp;10&amp;K000000 Información Pública</oddFooter>
  </headerFooter>
  <drawing r:id="rId2"/>
  <legacyDrawing r:id="rId3"/>
  <controls>
    <mc:AlternateContent xmlns:mc="http://schemas.openxmlformats.org/markup-compatibility/2006">
      <mc:Choice Requires="x14">
        <control shapeId="74769" r:id="rId4" name="txtTitulo">
          <controlPr defaultSize="0" autoLine="0" r:id="rId5">
            <anchor moveWithCells="1">
              <from>
                <xdr:col>5</xdr:col>
                <xdr:colOff>28575</xdr:colOff>
                <xdr:row>10</xdr:row>
                <xdr:rowOff>266700</xdr:rowOff>
              </from>
              <to>
                <xdr:col>9</xdr:col>
                <xdr:colOff>142875</xdr:colOff>
                <xdr:row>11</xdr:row>
                <xdr:rowOff>76200</xdr:rowOff>
              </to>
            </anchor>
          </controlPr>
        </control>
      </mc:Choice>
      <mc:Fallback>
        <control shapeId="74769" r:id="rId4" name="txtTitulo"/>
      </mc:Fallback>
    </mc:AlternateContent>
  </control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1003">
    <tabColor rgb="FF0070C0"/>
  </sheetPr>
  <dimension ref="A1:P51"/>
  <sheetViews>
    <sheetView showGridLines="0" topLeftCell="I11" zoomScaleNormal="100" workbookViewId="0">
      <pane ySplit="4" topLeftCell="A15" activePane="bottomLeft" state="frozen"/>
      <selection activeCell="J27" sqref="J27"/>
      <selection pane="bottomLeft" activeCell="O17" activeCellId="1" sqref="B15:O15 A17:O17"/>
    </sheetView>
  </sheetViews>
  <sheetFormatPr baseColWidth="10" defaultColWidth="2" defaultRowHeight="12.75"/>
  <cols>
    <col min="1" max="1" width="4.28515625" style="20" hidden="1" customWidth="1"/>
    <col min="2" max="2" width="10.85546875" style="34" customWidth="1"/>
    <col min="3" max="3" width="11.140625" style="34" customWidth="1"/>
    <col min="4" max="4" width="19.140625" style="34" customWidth="1"/>
    <col min="5" max="5" width="7.140625" style="34" customWidth="1"/>
    <col min="6" max="6" width="22.140625" style="34" customWidth="1"/>
    <col min="7" max="7" width="21.42578125" style="34" customWidth="1"/>
    <col min="8" max="8" width="20.7109375" style="34" customWidth="1"/>
    <col min="9" max="9" width="19" style="34" customWidth="1"/>
    <col min="10" max="10" width="24" style="34" customWidth="1"/>
    <col min="11" max="11" width="48" style="34" customWidth="1"/>
    <col min="12" max="12" width="13.85546875" style="34" customWidth="1"/>
    <col min="13" max="13" width="11.85546875" style="34" customWidth="1"/>
    <col min="14" max="14" width="24" style="34" customWidth="1"/>
    <col min="15" max="15" width="17.7109375" style="34" customWidth="1"/>
    <col min="16" max="16" width="2" style="18" hidden="1" customWidth="1"/>
    <col min="17" max="249" width="2" style="21" bestFit="1" customWidth="1"/>
    <col min="250" max="16384" width="2" style="21"/>
  </cols>
  <sheetData>
    <row r="1" spans="1:16" s="37" customFormat="1" ht="12" hidden="1" customHeight="1">
      <c r="A1" s="13">
        <v>14</v>
      </c>
      <c r="B1" s="26" t="s">
        <v>713</v>
      </c>
      <c r="C1" s="27" t="s">
        <v>1743</v>
      </c>
      <c r="D1" s="26" t="s">
        <v>1933</v>
      </c>
      <c r="E1" s="27">
        <v>27</v>
      </c>
      <c r="F1" s="26">
        <v>28</v>
      </c>
      <c r="G1" s="27">
        <v>29</v>
      </c>
      <c r="H1" s="26">
        <v>30</v>
      </c>
      <c r="I1" s="27">
        <v>31</v>
      </c>
      <c r="J1" s="26">
        <v>32</v>
      </c>
      <c r="K1" s="26" t="s">
        <v>382</v>
      </c>
      <c r="L1" s="26" t="s">
        <v>383</v>
      </c>
      <c r="M1" s="26" t="s">
        <v>384</v>
      </c>
      <c r="N1" s="26" t="s">
        <v>1213</v>
      </c>
      <c r="O1" s="26" t="s">
        <v>2014</v>
      </c>
      <c r="P1" s="38"/>
    </row>
    <row r="2" spans="1:16" s="37" customFormat="1" ht="12" hidden="1" customHeight="1">
      <c r="A2" s="39">
        <v>15</v>
      </c>
      <c r="B2" s="28" t="s">
        <v>950</v>
      </c>
      <c r="C2" s="29" t="s">
        <v>771</v>
      </c>
      <c r="D2" s="29" t="s">
        <v>1931</v>
      </c>
      <c r="E2" s="29" t="s">
        <v>772</v>
      </c>
      <c r="F2" s="29" t="s">
        <v>1928</v>
      </c>
      <c r="G2" s="29" t="s">
        <v>1929</v>
      </c>
      <c r="H2" s="29" t="s">
        <v>1930</v>
      </c>
      <c r="I2" s="29" t="s">
        <v>2019</v>
      </c>
      <c r="J2" s="29" t="s">
        <v>522</v>
      </c>
      <c r="K2" s="29" t="s">
        <v>418</v>
      </c>
      <c r="L2" s="29" t="s">
        <v>2137</v>
      </c>
      <c r="M2" s="29" t="s">
        <v>2138</v>
      </c>
      <c r="N2" s="29" t="s">
        <v>2140</v>
      </c>
      <c r="O2" s="29" t="s">
        <v>575</v>
      </c>
      <c r="P2" s="38"/>
    </row>
    <row r="3" spans="1:16" s="37" customFormat="1" ht="12" hidden="1" customHeight="1">
      <c r="A3" s="39">
        <v>15</v>
      </c>
      <c r="B3" s="26" t="s">
        <v>773</v>
      </c>
      <c r="C3" s="27" t="s">
        <v>773</v>
      </c>
      <c r="D3" s="27" t="s">
        <v>774</v>
      </c>
      <c r="E3" s="27" t="s">
        <v>773</v>
      </c>
      <c r="F3" s="27" t="s">
        <v>774</v>
      </c>
      <c r="G3" s="27" t="s">
        <v>774</v>
      </c>
      <c r="H3" s="27" t="s">
        <v>774</v>
      </c>
      <c r="I3" s="27" t="s">
        <v>774</v>
      </c>
      <c r="J3" s="27" t="s">
        <v>774</v>
      </c>
      <c r="K3" s="27" t="s">
        <v>774</v>
      </c>
      <c r="L3" s="27" t="s">
        <v>773</v>
      </c>
      <c r="M3" s="27" t="s">
        <v>773</v>
      </c>
      <c r="N3" s="27" t="s">
        <v>773</v>
      </c>
      <c r="O3" s="27" t="s">
        <v>773</v>
      </c>
      <c r="P3" s="38"/>
    </row>
    <row r="4" spans="1:16" s="37" customFormat="1" ht="12" hidden="1" customHeight="1">
      <c r="A4" s="39"/>
      <c r="B4" s="26">
        <v>4</v>
      </c>
      <c r="C4" s="27">
        <v>2</v>
      </c>
      <c r="D4" s="27">
        <v>20</v>
      </c>
      <c r="E4" s="27">
        <v>1</v>
      </c>
      <c r="F4" s="27">
        <v>60</v>
      </c>
      <c r="G4" s="27">
        <v>60</v>
      </c>
      <c r="H4" s="27">
        <v>60</v>
      </c>
      <c r="I4" s="27">
        <v>60</v>
      </c>
      <c r="J4" s="27">
        <v>450</v>
      </c>
      <c r="K4" s="27" t="s">
        <v>1629</v>
      </c>
      <c r="L4" s="27" t="s">
        <v>353</v>
      </c>
      <c r="M4" s="27" t="s">
        <v>1634</v>
      </c>
      <c r="N4" s="27" t="s">
        <v>742</v>
      </c>
      <c r="O4" s="27">
        <v>20</v>
      </c>
      <c r="P4" s="38"/>
    </row>
    <row r="5" spans="1:16" s="37" customFormat="1" ht="12" hidden="1" customHeight="1">
      <c r="A5" s="39" t="s">
        <v>2106</v>
      </c>
      <c r="B5" s="26" t="s">
        <v>775</v>
      </c>
      <c r="C5" s="27" t="s">
        <v>775</v>
      </c>
      <c r="D5" s="27" t="s">
        <v>775</v>
      </c>
      <c r="E5" s="27" t="s">
        <v>773</v>
      </c>
      <c r="F5" s="27" t="s">
        <v>773</v>
      </c>
      <c r="G5" s="27" t="s">
        <v>773</v>
      </c>
      <c r="H5" s="27" t="s">
        <v>773</v>
      </c>
      <c r="I5" s="27" t="s">
        <v>773</v>
      </c>
      <c r="J5" s="27" t="s">
        <v>773</v>
      </c>
      <c r="K5" s="27" t="s">
        <v>775</v>
      </c>
      <c r="L5" s="27" t="s">
        <v>775</v>
      </c>
      <c r="M5" s="27" t="s">
        <v>775</v>
      </c>
      <c r="N5" s="27" t="s">
        <v>775</v>
      </c>
      <c r="O5" s="27" t="s">
        <v>775</v>
      </c>
      <c r="P5" s="38"/>
    </row>
    <row r="6" spans="1:16" s="37" customFormat="1" ht="12" hidden="1" customHeight="1">
      <c r="A6" s="39">
        <v>4</v>
      </c>
      <c r="B6" s="49" t="s">
        <v>99</v>
      </c>
      <c r="C6" s="26" t="s">
        <v>125</v>
      </c>
      <c r="L6" s="37" t="s">
        <v>97</v>
      </c>
      <c r="M6" s="37" t="s">
        <v>98</v>
      </c>
      <c r="P6" s="38"/>
    </row>
    <row r="7" spans="1:16" s="37" customFormat="1" ht="12" hidden="1" customHeight="1">
      <c r="A7" s="39"/>
      <c r="B7" s="11" t="s">
        <v>1889</v>
      </c>
      <c r="C7" s="11" t="s">
        <v>2116</v>
      </c>
      <c r="D7" s="47" t="s">
        <v>64</v>
      </c>
      <c r="E7" s="11" t="s">
        <v>105</v>
      </c>
      <c r="F7" s="11" t="s">
        <v>2117</v>
      </c>
      <c r="G7" s="11" t="s">
        <v>661</v>
      </c>
      <c r="H7" s="11" t="s">
        <v>1431</v>
      </c>
      <c r="I7" s="11" t="s">
        <v>2072</v>
      </c>
      <c r="J7" s="47" t="s">
        <v>1834</v>
      </c>
      <c r="K7" s="11" t="s">
        <v>2</v>
      </c>
      <c r="L7" s="11" t="s">
        <v>1</v>
      </c>
      <c r="M7" s="11" t="s">
        <v>0</v>
      </c>
      <c r="N7" s="11" t="s">
        <v>1241</v>
      </c>
      <c r="O7" s="11" t="s">
        <v>161</v>
      </c>
      <c r="P7" s="38"/>
    </row>
    <row r="8" spans="1:16" s="37" customFormat="1" ht="12" hidden="1" customHeight="1">
      <c r="A8" s="39" t="s">
        <v>387</v>
      </c>
      <c r="P8" s="38"/>
    </row>
    <row r="9" spans="1:16" s="37" customFormat="1" ht="12" hidden="1" customHeight="1">
      <c r="A9" s="39" t="s">
        <v>388</v>
      </c>
      <c r="D9" s="11" t="s">
        <v>1939</v>
      </c>
      <c r="E9" s="37" t="s">
        <v>1040</v>
      </c>
      <c r="F9" s="37" t="s">
        <v>460</v>
      </c>
      <c r="G9" s="37" t="s">
        <v>976</v>
      </c>
      <c r="H9" s="37" t="s">
        <v>460</v>
      </c>
      <c r="I9" s="37" t="s">
        <v>976</v>
      </c>
      <c r="J9" s="37" t="s">
        <v>549</v>
      </c>
      <c r="K9" s="37" t="s">
        <v>40</v>
      </c>
      <c r="N9" s="11" t="s">
        <v>1448</v>
      </c>
      <c r="O9" s="11" t="s">
        <v>1754</v>
      </c>
      <c r="P9" s="38"/>
    </row>
    <row r="10" spans="1:16" s="37" customFormat="1" ht="12" hidden="1" customHeight="1">
      <c r="A10" s="39" t="s">
        <v>403</v>
      </c>
      <c r="B10" s="37" t="s">
        <v>1222</v>
      </c>
      <c r="C10" s="37" t="s">
        <v>1471</v>
      </c>
      <c r="D10" s="37" t="s">
        <v>1472</v>
      </c>
      <c r="E10" s="37" t="s">
        <v>1473</v>
      </c>
      <c r="F10" s="37" t="s">
        <v>1474</v>
      </c>
      <c r="G10" s="37" t="s">
        <v>1475</v>
      </c>
      <c r="H10" s="37" t="s">
        <v>1476</v>
      </c>
      <c r="I10" s="37" t="s">
        <v>1477</v>
      </c>
      <c r="J10" s="37" t="s">
        <v>1895</v>
      </c>
      <c r="K10" s="37" t="s">
        <v>409</v>
      </c>
      <c r="L10" s="37" t="s">
        <v>410</v>
      </c>
      <c r="M10" s="37" t="s">
        <v>2139</v>
      </c>
      <c r="N10" s="37" t="s">
        <v>2141</v>
      </c>
      <c r="O10" s="37" t="s">
        <v>249</v>
      </c>
      <c r="P10" s="38"/>
    </row>
    <row r="11" spans="1:16" s="3" customFormat="1" ht="59.25" customHeight="1">
      <c r="A11" s="13"/>
      <c r="B11" s="3" t="s">
        <v>4465</v>
      </c>
      <c r="D11" s="307" t="s">
        <v>1342</v>
      </c>
      <c r="E11" s="307"/>
      <c r="F11" s="307"/>
      <c r="G11" s="307"/>
      <c r="H11" s="307"/>
      <c r="P11" s="12"/>
    </row>
    <row r="12" spans="1:16" s="3" customFormat="1" ht="14.25" customHeight="1">
      <c r="A12" s="13"/>
      <c r="B12" s="5"/>
      <c r="P12" s="12"/>
    </row>
    <row r="13" spans="1:16" s="3" customFormat="1" ht="18.75" customHeight="1">
      <c r="A13" s="13"/>
      <c r="P13" s="4"/>
    </row>
    <row r="14" spans="1:16" s="16" customFormat="1" ht="63" customHeight="1">
      <c r="A14" s="14"/>
      <c r="B14" s="2" t="str">
        <f t="shared" ref="B14:O14" si="0">B2</f>
        <v>Concepto</v>
      </c>
      <c r="C14" s="2" t="str">
        <f t="shared" si="0"/>
        <v>Tipo de documento</v>
      </c>
      <c r="D14" s="2" t="str">
        <f t="shared" si="0"/>
        <v>Número identificación del informado</v>
      </c>
      <c r="E14" s="2" t="str">
        <f t="shared" si="0"/>
        <v>DV</v>
      </c>
      <c r="F14" s="2" t="str">
        <f t="shared" si="0"/>
        <v>Primer apellido del informado</v>
      </c>
      <c r="G14" s="2" t="str">
        <f t="shared" si="0"/>
        <v>Segundo apellido del informado</v>
      </c>
      <c r="H14" s="2" t="str">
        <f t="shared" si="0"/>
        <v>Primer nombre del informado</v>
      </c>
      <c r="I14" s="2" t="str">
        <f t="shared" si="0"/>
        <v>Otros nombres del informado</v>
      </c>
      <c r="J14" s="2" t="str">
        <f t="shared" si="0"/>
        <v>Razón social informado</v>
      </c>
      <c r="K14" s="2" t="str">
        <f t="shared" si="0"/>
        <v>Dirección</v>
      </c>
      <c r="L14" s="2" t="str">
        <f t="shared" si="0"/>
        <v>Código del Departamento</v>
      </c>
      <c r="M14" s="2" t="str">
        <f t="shared" si="0"/>
        <v>Código del Municipio</v>
      </c>
      <c r="N14" s="2" t="str">
        <f t="shared" si="0"/>
        <v>Valor acumulado del pago o abono sujeto a Retención en la fuente</v>
      </c>
      <c r="O14" s="2" t="str">
        <f t="shared" si="0"/>
        <v>Retención que le practicaron</v>
      </c>
      <c r="P14" s="6"/>
    </row>
    <row r="15" spans="1:16" s="19" customFormat="1">
      <c r="A15" s="17"/>
      <c r="B15" s="35"/>
      <c r="C15" s="80"/>
      <c r="D15" s="86"/>
      <c r="E15" s="35"/>
      <c r="F15" s="35"/>
      <c r="G15" s="35"/>
      <c r="H15" s="35"/>
      <c r="I15" s="80"/>
      <c r="J15" s="80"/>
      <c r="K15" s="35"/>
      <c r="L15" s="35"/>
      <c r="M15" s="35"/>
      <c r="N15" s="80"/>
      <c r="O15" s="80"/>
      <c r="P15" s="18"/>
    </row>
    <row r="16" spans="1:16" s="19" customFormat="1">
      <c r="A16" s="17"/>
      <c r="B16" s="80"/>
      <c r="C16" s="80"/>
      <c r="D16" s="86"/>
      <c r="E16" s="35"/>
      <c r="F16" s="35"/>
      <c r="G16" s="35"/>
      <c r="H16" s="35"/>
      <c r="I16" s="80"/>
      <c r="J16" s="80"/>
      <c r="K16" s="35"/>
      <c r="L16" s="35"/>
      <c r="M16" s="35"/>
      <c r="N16" s="80"/>
      <c r="O16" s="80"/>
      <c r="P16" s="18"/>
    </row>
    <row r="17" spans="1:16" s="19" customFormat="1">
      <c r="A17" s="17" t="str">
        <f>CONCATENATE(B17,"|",C17,"|",D17)</f>
        <v>||</v>
      </c>
      <c r="B17" s="35"/>
      <c r="C17" s="80"/>
      <c r="D17" s="86"/>
      <c r="E17" s="35"/>
      <c r="F17" s="35"/>
      <c r="G17" s="35"/>
      <c r="H17" s="35"/>
      <c r="I17" s="80"/>
      <c r="J17" s="80"/>
      <c r="K17" s="35"/>
      <c r="L17" s="35"/>
      <c r="M17" s="35"/>
      <c r="N17" s="80"/>
      <c r="O17" s="80"/>
      <c r="P17" s="18"/>
    </row>
    <row r="22" spans="1:16">
      <c r="B22" s="148" t="s">
        <v>3221</v>
      </c>
      <c r="C22" s="45"/>
      <c r="D22" s="45"/>
      <c r="E22" s="45"/>
      <c r="F22" s="45"/>
      <c r="G22" s="45"/>
      <c r="H22" s="45"/>
    </row>
    <row r="23" spans="1:16">
      <c r="B23">
        <v>1301</v>
      </c>
      <c r="C23" t="s">
        <v>3686</v>
      </c>
      <c r="D23" s="45"/>
      <c r="E23"/>
      <c r="F23"/>
      <c r="G23"/>
      <c r="H23" s="45"/>
    </row>
    <row r="24" spans="1:16">
      <c r="B24">
        <v>1302</v>
      </c>
      <c r="C24" t="s">
        <v>2046</v>
      </c>
      <c r="D24" s="45"/>
      <c r="E24"/>
      <c r="F24"/>
      <c r="G24"/>
      <c r="H24" s="45"/>
    </row>
    <row r="25" spans="1:16">
      <c r="B25">
        <v>1303</v>
      </c>
      <c r="C25" t="s">
        <v>1909</v>
      </c>
      <c r="D25" s="45"/>
      <c r="E25"/>
      <c r="F25"/>
      <c r="G25"/>
      <c r="H25" s="45"/>
    </row>
    <row r="26" spans="1:16">
      <c r="B26">
        <v>1304</v>
      </c>
      <c r="C26" t="s">
        <v>1908</v>
      </c>
      <c r="D26" s="45"/>
      <c r="E26"/>
      <c r="F26"/>
      <c r="G26"/>
      <c r="H26" s="45"/>
    </row>
    <row r="27" spans="1:16">
      <c r="B27">
        <v>1305</v>
      </c>
      <c r="C27" t="s">
        <v>1826</v>
      </c>
      <c r="D27" s="45"/>
      <c r="E27"/>
      <c r="F27"/>
      <c r="G27"/>
      <c r="H27" s="45"/>
    </row>
    <row r="28" spans="1:16">
      <c r="B28">
        <v>1306</v>
      </c>
      <c r="C28" t="s">
        <v>1554</v>
      </c>
      <c r="D28" s="45"/>
      <c r="E28"/>
      <c r="F28"/>
      <c r="G28"/>
      <c r="H28" s="45"/>
    </row>
    <row r="29" spans="1:16">
      <c r="B29">
        <v>1307</v>
      </c>
      <c r="C29" t="s">
        <v>1110</v>
      </c>
      <c r="D29" s="45"/>
      <c r="E29"/>
      <c r="F29"/>
      <c r="G29"/>
      <c r="H29" s="45"/>
    </row>
    <row r="30" spans="1:16">
      <c r="B30">
        <v>1308</v>
      </c>
      <c r="C30" t="s">
        <v>3687</v>
      </c>
      <c r="D30" s="45"/>
      <c r="E30"/>
      <c r="F30"/>
      <c r="G30"/>
      <c r="H30" s="45"/>
    </row>
    <row r="31" spans="1:16">
      <c r="B31">
        <v>1309</v>
      </c>
      <c r="C31" t="s">
        <v>1555</v>
      </c>
      <c r="D31" s="45"/>
      <c r="E31"/>
      <c r="F31"/>
      <c r="G31" s="285" t="s">
        <v>5630</v>
      </c>
      <c r="H31" s="45"/>
    </row>
    <row r="32" spans="1:16">
      <c r="B32">
        <v>1310</v>
      </c>
      <c r="C32" t="s">
        <v>235</v>
      </c>
      <c r="D32" s="45"/>
      <c r="E32"/>
      <c r="F32"/>
      <c r="G32"/>
      <c r="H32" s="45"/>
    </row>
    <row r="33" spans="2:8">
      <c r="B33">
        <v>1311</v>
      </c>
      <c r="C33" t="s">
        <v>236</v>
      </c>
      <c r="D33" s="45"/>
      <c r="E33"/>
      <c r="F33"/>
      <c r="G33"/>
      <c r="H33" s="45"/>
    </row>
    <row r="34" spans="2:8">
      <c r="B34">
        <v>1312</v>
      </c>
      <c r="C34" t="s">
        <v>237</v>
      </c>
      <c r="D34" s="45"/>
      <c r="E34"/>
      <c r="F34"/>
      <c r="G34"/>
      <c r="H34" s="45"/>
    </row>
    <row r="35" spans="2:8">
      <c r="B35">
        <v>1313</v>
      </c>
      <c r="C35" t="s">
        <v>238</v>
      </c>
      <c r="D35" s="45"/>
      <c r="E35"/>
      <c r="F35"/>
      <c r="G35"/>
      <c r="H35" s="45"/>
    </row>
    <row r="36" spans="2:8">
      <c r="B36">
        <v>1314</v>
      </c>
      <c r="C36" t="s">
        <v>239</v>
      </c>
      <c r="D36" s="45"/>
      <c r="E36"/>
      <c r="F36"/>
      <c r="G36"/>
      <c r="H36" s="45"/>
    </row>
    <row r="37" spans="2:8">
      <c r="B37">
        <v>1320</v>
      </c>
      <c r="C37" t="s">
        <v>3688</v>
      </c>
      <c r="D37" s="45"/>
      <c r="E37"/>
      <c r="F37"/>
      <c r="G37"/>
      <c r="H37" s="45"/>
    </row>
    <row r="40" spans="2:8">
      <c r="B40" s="148" t="s">
        <v>4401</v>
      </c>
      <c r="C40" s="45"/>
      <c r="D40" s="45"/>
    </row>
    <row r="41" spans="2:8">
      <c r="B41" s="45"/>
      <c r="C41" s="45">
        <v>11</v>
      </c>
      <c r="D41" s="148" t="s">
        <v>4402</v>
      </c>
    </row>
    <row r="42" spans="2:8">
      <c r="B42" s="45"/>
      <c r="C42" s="45">
        <v>12</v>
      </c>
      <c r="D42" s="148" t="s">
        <v>4403</v>
      </c>
    </row>
    <row r="43" spans="2:8">
      <c r="B43" s="45"/>
      <c r="C43" s="45">
        <v>13</v>
      </c>
      <c r="D43" s="148" t="s">
        <v>4405</v>
      </c>
    </row>
    <row r="44" spans="2:8">
      <c r="B44" s="45"/>
      <c r="C44" s="45">
        <v>21</v>
      </c>
      <c r="D44" s="148" t="s">
        <v>4406</v>
      </c>
    </row>
    <row r="45" spans="2:8">
      <c r="B45" s="45"/>
      <c r="C45" s="45">
        <v>22</v>
      </c>
      <c r="D45" s="148" t="s">
        <v>4407</v>
      </c>
    </row>
    <row r="46" spans="2:8">
      <c r="B46" s="45"/>
      <c r="C46" s="45">
        <v>31</v>
      </c>
      <c r="D46" s="148" t="s">
        <v>4409</v>
      </c>
    </row>
    <row r="47" spans="2:8">
      <c r="B47" s="45"/>
      <c r="C47" s="45">
        <v>41</v>
      </c>
      <c r="D47" s="148" t="s">
        <v>4410</v>
      </c>
    </row>
    <row r="48" spans="2:8">
      <c r="B48" s="45"/>
      <c r="C48" s="45">
        <v>42</v>
      </c>
      <c r="D48" s="148" t="s">
        <v>556</v>
      </c>
    </row>
    <row r="49" spans="2:4">
      <c r="B49" s="45"/>
      <c r="C49" s="45">
        <v>43</v>
      </c>
      <c r="D49" s="45" t="s">
        <v>1487</v>
      </c>
    </row>
    <row r="50" spans="2:4">
      <c r="B50" s="45"/>
      <c r="C50" s="45">
        <v>47</v>
      </c>
      <c r="D50" s="45" t="s">
        <v>3872</v>
      </c>
    </row>
    <row r="51" spans="2:4">
      <c r="B51" s="45"/>
      <c r="C51" s="45">
        <v>48</v>
      </c>
      <c r="D51" s="45" t="s">
        <v>3970</v>
      </c>
    </row>
  </sheetData>
  <sheetProtection selectLockedCells="1"/>
  <mergeCells count="1">
    <mergeCell ref="D11:H11"/>
  </mergeCells>
  <phoneticPr fontId="6" type="noConversion"/>
  <pageMargins left="0.75" right="0.75" top="1" bottom="1" header="0" footer="0"/>
  <pageSetup paperSize="9" orientation="portrait" horizontalDpi="1200" verticalDpi="1200" r:id="rId1"/>
  <headerFooter alignWithMargins="0">
    <oddFooter>&amp;R_x000D_&amp;1#&amp;"Calibri"&amp;10&amp;K000000 Información Pública</oddFooter>
  </headerFooter>
  <drawing r:id="rId2"/>
  <legacyDrawing r:id="rId3"/>
  <controls>
    <mc:AlternateContent xmlns:mc="http://schemas.openxmlformats.org/markup-compatibility/2006">
      <mc:Choice Requires="x14">
        <control shapeId="76816" r:id="rId4" name="txtTitulo">
          <controlPr defaultSize="0" autoLine="0" r:id="rId5">
            <anchor moveWithCells="1">
              <from>
                <xdr:col>5</xdr:col>
                <xdr:colOff>400050</xdr:colOff>
                <xdr:row>10</xdr:row>
                <xdr:rowOff>352425</xdr:rowOff>
              </from>
              <to>
                <xdr:col>8</xdr:col>
                <xdr:colOff>800100</xdr:colOff>
                <xdr:row>11</xdr:row>
                <xdr:rowOff>133350</xdr:rowOff>
              </to>
            </anchor>
          </controlPr>
        </control>
      </mc:Choice>
      <mc:Fallback>
        <control shapeId="76816" r:id="rId4" name="txtTitulo"/>
      </mc:Fallback>
    </mc:AlternateContent>
  </control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1004">
    <tabColor rgb="FF0070C0"/>
  </sheetPr>
  <dimension ref="A1:Q56"/>
  <sheetViews>
    <sheetView showGridLines="0" topLeftCell="K11" zoomScaleNormal="100" workbookViewId="0">
      <pane ySplit="4" topLeftCell="A15" activePane="bottomLeft" state="frozen"/>
      <selection activeCell="J27" sqref="J27"/>
      <selection pane="bottomLeft" activeCell="P18" activeCellId="1" sqref="B15:P15 A18:P18"/>
    </sheetView>
  </sheetViews>
  <sheetFormatPr baseColWidth="10" defaultColWidth="2" defaultRowHeight="12.75"/>
  <cols>
    <col min="1" max="1" width="8.42578125" style="20" hidden="1" customWidth="1"/>
    <col min="2" max="2" width="15.7109375" style="34" customWidth="1"/>
    <col min="3" max="3" width="14.85546875" style="34" customWidth="1"/>
    <col min="4" max="4" width="18.42578125" style="34" customWidth="1"/>
    <col min="5" max="5" width="20.42578125" style="34" customWidth="1"/>
    <col min="6" max="6" width="18" style="34" customWidth="1"/>
    <col min="7" max="7" width="16.42578125" style="34" customWidth="1"/>
    <col min="8" max="8" width="17.28515625" style="34" customWidth="1"/>
    <col min="9" max="9" width="37" style="34" customWidth="1"/>
    <col min="10" max="10" width="40.5703125" style="34" customWidth="1"/>
    <col min="11" max="13" width="13.7109375" style="34" customWidth="1"/>
    <col min="14" max="14" width="34.7109375" style="34" customWidth="1"/>
    <col min="15" max="15" width="35" style="34" customWidth="1"/>
    <col min="16" max="16" width="27.28515625" style="34" customWidth="1"/>
    <col min="17" max="17" width="2" style="18" hidden="1" customWidth="1"/>
    <col min="18" max="250" width="2" style="21" bestFit="1" customWidth="1"/>
    <col min="251" max="16384" width="2" style="21"/>
  </cols>
  <sheetData>
    <row r="1" spans="1:17" s="37" customFormat="1" hidden="1">
      <c r="A1" s="13">
        <v>15</v>
      </c>
      <c r="B1" s="26" t="s">
        <v>713</v>
      </c>
      <c r="C1" s="26" t="s">
        <v>1743</v>
      </c>
      <c r="D1" s="26" t="s">
        <v>1933</v>
      </c>
      <c r="E1" s="26" t="s">
        <v>744</v>
      </c>
      <c r="F1" s="26" t="s">
        <v>1508</v>
      </c>
      <c r="G1" s="26" t="s">
        <v>1913</v>
      </c>
      <c r="H1" s="26" t="s">
        <v>1130</v>
      </c>
      <c r="I1" s="26" t="s">
        <v>1132</v>
      </c>
      <c r="J1" s="26" t="s">
        <v>381</v>
      </c>
      <c r="K1" s="26" t="s">
        <v>382</v>
      </c>
      <c r="L1" s="26" t="s">
        <v>383</v>
      </c>
      <c r="M1" s="26" t="s">
        <v>384</v>
      </c>
      <c r="N1" s="26" t="s">
        <v>1213</v>
      </c>
      <c r="O1" s="27" t="s">
        <v>2014</v>
      </c>
      <c r="P1" s="26" t="s">
        <v>357</v>
      </c>
      <c r="Q1" s="38"/>
    </row>
    <row r="2" spans="1:17" s="37" customFormat="1" ht="38.25" hidden="1">
      <c r="A2" s="39">
        <v>15</v>
      </c>
      <c r="B2" s="28" t="s">
        <v>950</v>
      </c>
      <c r="C2" s="28" t="s">
        <v>3241</v>
      </c>
      <c r="D2" s="28" t="s">
        <v>3242</v>
      </c>
      <c r="E2" s="28" t="s">
        <v>3243</v>
      </c>
      <c r="F2" s="28" t="s">
        <v>3244</v>
      </c>
      <c r="G2" s="28" t="s">
        <v>3245</v>
      </c>
      <c r="H2" s="28" t="s">
        <v>3246</v>
      </c>
      <c r="I2" s="28" t="s">
        <v>3247</v>
      </c>
      <c r="J2" s="28" t="s">
        <v>418</v>
      </c>
      <c r="K2" s="28" t="s">
        <v>864</v>
      </c>
      <c r="L2" s="28" t="s">
        <v>865</v>
      </c>
      <c r="M2" s="28" t="s">
        <v>142</v>
      </c>
      <c r="N2" s="28" t="s">
        <v>3863</v>
      </c>
      <c r="O2" s="29" t="s">
        <v>3864</v>
      </c>
      <c r="P2" s="29" t="s">
        <v>3865</v>
      </c>
      <c r="Q2" s="38"/>
    </row>
    <row r="3" spans="1:17" s="37" customFormat="1" hidden="1">
      <c r="A3" s="39">
        <v>15</v>
      </c>
      <c r="B3" s="26" t="s">
        <v>773</v>
      </c>
      <c r="C3" s="26" t="s">
        <v>773</v>
      </c>
      <c r="D3" s="26" t="s">
        <v>774</v>
      </c>
      <c r="E3" s="26" t="s">
        <v>774</v>
      </c>
      <c r="F3" s="26" t="s">
        <v>774</v>
      </c>
      <c r="G3" s="26" t="s">
        <v>774</v>
      </c>
      <c r="H3" s="26" t="s">
        <v>774</v>
      </c>
      <c r="I3" s="26" t="s">
        <v>774</v>
      </c>
      <c r="J3" s="26" t="s">
        <v>774</v>
      </c>
      <c r="K3" s="26" t="s">
        <v>774</v>
      </c>
      <c r="L3" s="26" t="s">
        <v>774</v>
      </c>
      <c r="M3" s="26" t="s">
        <v>774</v>
      </c>
      <c r="N3" s="26" t="s">
        <v>774</v>
      </c>
      <c r="O3" s="27" t="s">
        <v>773</v>
      </c>
      <c r="P3" s="27" t="s">
        <v>773</v>
      </c>
      <c r="Q3" s="38"/>
    </row>
    <row r="4" spans="1:17" s="37" customFormat="1" hidden="1">
      <c r="A4" s="39"/>
      <c r="B4" s="26" t="s">
        <v>1075</v>
      </c>
      <c r="C4" s="26" t="s">
        <v>353</v>
      </c>
      <c r="D4" s="26" t="s">
        <v>742</v>
      </c>
      <c r="E4" s="26" t="s">
        <v>34</v>
      </c>
      <c r="F4" s="26" t="s">
        <v>34</v>
      </c>
      <c r="G4" s="26" t="s">
        <v>34</v>
      </c>
      <c r="H4" s="26" t="s">
        <v>34</v>
      </c>
      <c r="I4" s="26" t="s">
        <v>1099</v>
      </c>
      <c r="J4" s="26" t="s">
        <v>370</v>
      </c>
      <c r="K4" s="26" t="s">
        <v>353</v>
      </c>
      <c r="L4" s="26" t="s">
        <v>1634</v>
      </c>
      <c r="M4" s="26" t="s">
        <v>1075</v>
      </c>
      <c r="N4" s="26" t="s">
        <v>944</v>
      </c>
      <c r="O4" s="27" t="s">
        <v>631</v>
      </c>
      <c r="P4" s="27" t="s">
        <v>631</v>
      </c>
      <c r="Q4" s="38"/>
    </row>
    <row r="5" spans="1:17" s="37" customFormat="1" hidden="1">
      <c r="A5" s="1" t="s">
        <v>1934</v>
      </c>
      <c r="B5" s="26" t="s">
        <v>775</v>
      </c>
      <c r="C5" s="26" t="s">
        <v>775</v>
      </c>
      <c r="D5" s="26" t="s">
        <v>775</v>
      </c>
      <c r="E5" s="68" t="s">
        <v>773</v>
      </c>
      <c r="F5" s="26" t="s">
        <v>773</v>
      </c>
      <c r="G5" s="68" t="s">
        <v>773</v>
      </c>
      <c r="H5" s="26" t="s">
        <v>773</v>
      </c>
      <c r="I5" s="68" t="s">
        <v>773</v>
      </c>
      <c r="J5" s="26" t="s">
        <v>773</v>
      </c>
      <c r="K5" s="26" t="s">
        <v>773</v>
      </c>
      <c r="L5" s="26" t="s">
        <v>773</v>
      </c>
      <c r="M5" s="26" t="s">
        <v>775</v>
      </c>
      <c r="N5" s="26" t="s">
        <v>773</v>
      </c>
      <c r="O5" s="27" t="s">
        <v>775</v>
      </c>
      <c r="P5" s="27" t="s">
        <v>775</v>
      </c>
      <c r="Q5" s="38"/>
    </row>
    <row r="6" spans="1:17" s="37" customFormat="1" hidden="1">
      <c r="A6" s="39">
        <v>4</v>
      </c>
      <c r="B6" s="57" t="s">
        <v>100</v>
      </c>
      <c r="C6" s="26" t="s">
        <v>473</v>
      </c>
      <c r="D6" s="26"/>
      <c r="E6" s="26"/>
      <c r="F6" s="26"/>
      <c r="G6" s="26"/>
      <c r="H6" s="26"/>
      <c r="I6" s="26"/>
      <c r="J6" s="26"/>
      <c r="K6" s="26" t="s">
        <v>97</v>
      </c>
      <c r="L6" s="26" t="s">
        <v>98</v>
      </c>
      <c r="M6" s="26" t="s">
        <v>96</v>
      </c>
      <c r="N6" s="26"/>
      <c r="Q6" s="38"/>
    </row>
    <row r="7" spans="1:17" s="37" customFormat="1" hidden="1">
      <c r="A7" s="39"/>
      <c r="B7" s="37" t="s">
        <v>3303</v>
      </c>
      <c r="C7" s="37" t="s">
        <v>3304</v>
      </c>
      <c r="D7" s="37" t="s">
        <v>3305</v>
      </c>
      <c r="E7" s="37" t="s">
        <v>3306</v>
      </c>
      <c r="F7" s="37" t="s">
        <v>3307</v>
      </c>
      <c r="G7" s="37" t="s">
        <v>3308</v>
      </c>
      <c r="H7" s="37" t="s">
        <v>3309</v>
      </c>
      <c r="I7" s="37" t="s">
        <v>3310</v>
      </c>
      <c r="J7" s="37" t="s">
        <v>3311</v>
      </c>
      <c r="K7" s="37" t="s">
        <v>3312</v>
      </c>
      <c r="L7" s="37" t="s">
        <v>3313</v>
      </c>
      <c r="M7" s="37" t="s">
        <v>3314</v>
      </c>
      <c r="N7" s="37" t="s">
        <v>3315</v>
      </c>
      <c r="O7" s="37" t="s">
        <v>3316</v>
      </c>
      <c r="P7" s="37" t="s">
        <v>3317</v>
      </c>
      <c r="Q7" s="38"/>
    </row>
    <row r="8" spans="1:17" s="11" customFormat="1" hidden="1">
      <c r="A8" s="9" t="s">
        <v>387</v>
      </c>
      <c r="Q8" s="12"/>
    </row>
    <row r="9" spans="1:17" s="11" customFormat="1" hidden="1">
      <c r="A9" s="9" t="s">
        <v>388</v>
      </c>
      <c r="D9" s="11" t="s">
        <v>3889</v>
      </c>
      <c r="E9" s="47" t="s">
        <v>3341</v>
      </c>
      <c r="F9" s="47" t="s">
        <v>976</v>
      </c>
      <c r="G9" s="47" t="s">
        <v>3341</v>
      </c>
      <c r="H9" s="11" t="s">
        <v>976</v>
      </c>
      <c r="I9" s="47" t="s">
        <v>3342</v>
      </c>
      <c r="J9" s="49" t="s">
        <v>3273</v>
      </c>
      <c r="K9" s="66" t="s">
        <v>80</v>
      </c>
      <c r="L9" s="57" t="s">
        <v>81</v>
      </c>
      <c r="M9" s="57" t="s">
        <v>1488</v>
      </c>
      <c r="N9" s="47" t="s">
        <v>3874</v>
      </c>
      <c r="O9" s="11" t="s">
        <v>2758</v>
      </c>
      <c r="P9" s="11" t="s">
        <v>3873</v>
      </c>
      <c r="Q9" s="12"/>
    </row>
    <row r="10" spans="1:17" s="11" customFormat="1" hidden="1">
      <c r="A10" s="9" t="s">
        <v>402</v>
      </c>
      <c r="B10" s="11" t="s">
        <v>1222</v>
      </c>
      <c r="C10" s="11" t="s">
        <v>1471</v>
      </c>
      <c r="D10" s="11" t="s">
        <v>1526</v>
      </c>
      <c r="E10" s="11" t="s">
        <v>3250</v>
      </c>
      <c r="F10" s="11" t="s">
        <v>3251</v>
      </c>
      <c r="G10" s="11" t="s">
        <v>3252</v>
      </c>
      <c r="H10" s="11" t="s">
        <v>3253</v>
      </c>
      <c r="I10" s="11" t="s">
        <v>1895</v>
      </c>
      <c r="J10" s="11" t="s">
        <v>409</v>
      </c>
      <c r="K10" s="11" t="s">
        <v>410</v>
      </c>
      <c r="L10" s="11" t="s">
        <v>411</v>
      </c>
      <c r="M10" s="11" t="s">
        <v>1393</v>
      </c>
      <c r="N10" s="11" t="s">
        <v>3254</v>
      </c>
      <c r="O10" s="47" t="s">
        <v>3867</v>
      </c>
      <c r="P10" s="47" t="s">
        <v>3868</v>
      </c>
      <c r="Q10" s="12"/>
    </row>
    <row r="11" spans="1:17" s="3" customFormat="1" ht="57" customHeight="1">
      <c r="A11" s="13"/>
      <c r="D11" s="76" t="s">
        <v>3866</v>
      </c>
      <c r="P11" s="22"/>
      <c r="Q11" s="12"/>
    </row>
    <row r="12" spans="1:17" s="3" customFormat="1" ht="15.75" customHeight="1">
      <c r="A12" s="13"/>
      <c r="B12" s="5"/>
      <c r="C12" s="5"/>
      <c r="D12" s="5"/>
      <c r="E12" s="5"/>
      <c r="F12" s="5"/>
      <c r="G12" s="5"/>
      <c r="H12" s="5"/>
      <c r="I12" s="5"/>
      <c r="J12" s="5"/>
      <c r="K12" s="5"/>
      <c r="L12" s="5"/>
      <c r="M12" s="5"/>
      <c r="N12" s="5"/>
      <c r="Q12" s="12"/>
    </row>
    <row r="13" spans="1:17" s="3" customFormat="1" ht="19.5" customHeight="1">
      <c r="A13" s="13"/>
      <c r="Q13" s="12"/>
    </row>
    <row r="14" spans="1:17" s="16" customFormat="1" ht="63" customHeight="1">
      <c r="A14" s="14"/>
      <c r="B14" s="2" t="str">
        <f t="shared" ref="B14:P14" si="0">B2</f>
        <v>Concepto</v>
      </c>
      <c r="C14" s="2" t="str">
        <f t="shared" si="0"/>
        <v>Tipo de documento del Tercero</v>
      </c>
      <c r="D14" s="2" t="str">
        <f t="shared" si="0"/>
        <v>Número de Identificación del Tercero</v>
      </c>
      <c r="E14" s="2" t="str">
        <f t="shared" si="0"/>
        <v>Primer apellido</v>
      </c>
      <c r="F14" s="2" t="str">
        <f t="shared" si="0"/>
        <v xml:space="preserve">Segundo apellido </v>
      </c>
      <c r="G14" s="2" t="str">
        <f t="shared" si="0"/>
        <v>Primer nombre</v>
      </c>
      <c r="H14" s="2" t="str">
        <f t="shared" si="0"/>
        <v>Otros nombres</v>
      </c>
      <c r="I14" s="2" t="str">
        <f t="shared" si="0"/>
        <v>Razón Social</v>
      </c>
      <c r="J14" s="2" t="str">
        <f t="shared" si="0"/>
        <v>Dirección</v>
      </c>
      <c r="K14" s="2" t="str">
        <f t="shared" si="0"/>
        <v>Código dpto</v>
      </c>
      <c r="L14" s="2" t="str">
        <f t="shared" si="0"/>
        <v>Código mcp</v>
      </c>
      <c r="M14" s="2" t="str">
        <f t="shared" si="0"/>
        <v>Código País</v>
      </c>
      <c r="N14" s="2" t="str">
        <f t="shared" si="0"/>
        <v>Buzón, correo o dirección electrónicos</v>
      </c>
      <c r="O14" s="2" t="str">
        <f t="shared" si="0"/>
        <v>Valor del descuento tributario total del año</v>
      </c>
      <c r="P14" s="2" t="str">
        <f t="shared" si="0"/>
        <v>Valor del descuento tributario efectivamente solicitado en el año gravable</v>
      </c>
      <c r="Q14" s="15"/>
    </row>
    <row r="15" spans="1:17">
      <c r="B15" s="81"/>
      <c r="C15" s="81"/>
      <c r="D15" s="81"/>
      <c r="E15" s="81"/>
      <c r="F15" s="33"/>
      <c r="G15" s="33"/>
      <c r="H15" s="33"/>
      <c r="I15" s="81"/>
      <c r="J15" s="33"/>
      <c r="K15" s="33"/>
      <c r="L15" s="33"/>
      <c r="M15" s="33"/>
      <c r="N15" s="77"/>
      <c r="O15" s="81"/>
      <c r="P15" s="81"/>
    </row>
    <row r="16" spans="1:17">
      <c r="B16" s="81"/>
      <c r="C16" s="81"/>
      <c r="D16" s="81"/>
      <c r="E16" s="81"/>
      <c r="F16" s="33"/>
      <c r="G16" s="33"/>
      <c r="H16" s="33"/>
      <c r="I16" s="81"/>
      <c r="J16" s="33"/>
      <c r="K16" s="33"/>
      <c r="L16" s="33"/>
      <c r="M16" s="33"/>
      <c r="N16" s="77"/>
      <c r="O16" s="81"/>
      <c r="P16" s="81"/>
    </row>
    <row r="17" spans="1:16">
      <c r="B17" s="81"/>
      <c r="C17" s="81"/>
      <c r="D17" s="81"/>
      <c r="E17" s="81"/>
      <c r="F17" s="33"/>
      <c r="G17" s="33"/>
      <c r="H17" s="33"/>
      <c r="I17" s="81"/>
      <c r="J17" s="33"/>
      <c r="K17" s="33"/>
      <c r="L17" s="33"/>
      <c r="M17" s="33"/>
      <c r="N17" s="77"/>
      <c r="O17" s="81"/>
      <c r="P17" s="81"/>
    </row>
    <row r="18" spans="1:16">
      <c r="A18" s="20" t="str">
        <f>CONCATENATE(B18,"|",C18,"|",D18)</f>
        <v>||</v>
      </c>
      <c r="B18" s="81"/>
      <c r="C18" s="81"/>
      <c r="D18" s="81"/>
      <c r="E18" s="81"/>
      <c r="F18" s="33"/>
      <c r="G18" s="33"/>
      <c r="H18" s="33"/>
      <c r="I18" s="81"/>
      <c r="J18" s="33"/>
      <c r="K18" s="33"/>
      <c r="L18" s="33"/>
      <c r="M18" s="33"/>
      <c r="N18" s="77"/>
      <c r="O18" s="81"/>
      <c r="P18" s="81"/>
    </row>
    <row r="23" spans="1:16">
      <c r="B23" s="45"/>
      <c r="C23" s="283" t="s">
        <v>5623</v>
      </c>
      <c r="D23" s="45"/>
      <c r="E23" s="45"/>
      <c r="F23" s="148"/>
      <c r="G23" s="148"/>
      <c r="H23" s="148"/>
      <c r="I23" s="148"/>
      <c r="J23" s="148"/>
    </row>
    <row r="24" spans="1:16">
      <c r="B24" s="148" t="s">
        <v>3221</v>
      </c>
      <c r="C24" s="45"/>
      <c r="D24" s="45"/>
      <c r="E24" s="45"/>
      <c r="F24" s="148"/>
      <c r="G24" s="148"/>
      <c r="H24" s="148"/>
      <c r="I24" s="148"/>
      <c r="J24" s="148"/>
    </row>
    <row r="25" spans="1:16">
      <c r="B25">
        <v>8303</v>
      </c>
      <c r="C25" t="s">
        <v>3676</v>
      </c>
      <c r="D25" s="45"/>
      <c r="E25" s="45"/>
      <c r="F25" s="148"/>
      <c r="G25" s="148"/>
      <c r="H25" s="148"/>
      <c r="I25" s="148"/>
      <c r="J25" s="148"/>
    </row>
    <row r="26" spans="1:16">
      <c r="B26">
        <v>8305</v>
      </c>
      <c r="C26" t="s">
        <v>3677</v>
      </c>
      <c r="D26" s="45"/>
      <c r="E26" s="45"/>
      <c r="F26" s="148"/>
      <c r="G26" s="148"/>
      <c r="H26" s="148"/>
      <c r="I26" s="148"/>
      <c r="J26" s="148"/>
    </row>
    <row r="27" spans="1:16">
      <c r="B27">
        <v>8316</v>
      </c>
      <c r="C27" s="82" t="s">
        <v>4286</v>
      </c>
      <c r="D27" s="45"/>
      <c r="E27" s="45"/>
      <c r="F27" s="148"/>
      <c r="G27" s="148"/>
      <c r="H27" s="148"/>
      <c r="I27" s="148"/>
      <c r="J27" s="148"/>
    </row>
    <row r="28" spans="1:16">
      <c r="B28">
        <v>8317</v>
      </c>
      <c r="C28" t="s">
        <v>4288</v>
      </c>
      <c r="D28" s="45"/>
      <c r="E28" s="45"/>
      <c r="F28" s="148"/>
      <c r="G28" s="148"/>
      <c r="H28" s="148"/>
      <c r="I28" s="148"/>
      <c r="J28" s="148"/>
    </row>
    <row r="29" spans="1:16">
      <c r="B29">
        <v>8318</v>
      </c>
      <c r="C29" t="s">
        <v>3678</v>
      </c>
      <c r="D29" s="45"/>
      <c r="E29" s="45"/>
      <c r="F29" s="148"/>
      <c r="G29" s="148"/>
      <c r="H29" s="148"/>
      <c r="I29" s="148"/>
      <c r="J29" s="148"/>
    </row>
    <row r="30" spans="1:16">
      <c r="B30">
        <v>8319</v>
      </c>
      <c r="C30" t="s">
        <v>3679</v>
      </c>
      <c r="D30" s="45"/>
      <c r="E30" s="45"/>
      <c r="F30" s="148"/>
      <c r="G30" s="148"/>
      <c r="H30" s="148"/>
      <c r="I30" s="148"/>
      <c r="J30" s="148"/>
    </row>
    <row r="31" spans="1:16">
      <c r="B31">
        <v>8320</v>
      </c>
      <c r="C31" t="s">
        <v>3680</v>
      </c>
      <c r="D31" s="45"/>
      <c r="E31" s="45"/>
      <c r="F31" s="148"/>
      <c r="G31" s="148"/>
      <c r="H31" s="148"/>
      <c r="I31" s="148"/>
      <c r="J31" s="148"/>
    </row>
    <row r="32" spans="1:16">
      <c r="B32">
        <v>8321</v>
      </c>
      <c r="C32" t="s">
        <v>3681</v>
      </c>
      <c r="D32" s="45"/>
      <c r="E32" s="45"/>
      <c r="F32" s="148"/>
      <c r="G32" s="148"/>
      <c r="H32" s="148"/>
      <c r="I32" s="148"/>
      <c r="J32" s="148"/>
    </row>
    <row r="33" spans="2:10">
      <c r="B33">
        <v>8322</v>
      </c>
      <c r="C33" t="s">
        <v>4289</v>
      </c>
      <c r="D33" s="45"/>
      <c r="E33" s="45"/>
      <c r="F33" s="148"/>
      <c r="G33" s="148"/>
      <c r="H33" s="148"/>
      <c r="I33" s="148"/>
      <c r="J33" s="148"/>
    </row>
    <row r="34" spans="2:10">
      <c r="B34">
        <v>8323</v>
      </c>
      <c r="C34" t="s">
        <v>3948</v>
      </c>
      <c r="D34" s="45"/>
      <c r="E34" s="45"/>
      <c r="F34" s="148"/>
      <c r="G34" s="148"/>
      <c r="H34" s="148"/>
      <c r="I34" s="148"/>
      <c r="J34" s="148"/>
    </row>
    <row r="35" spans="2:10">
      <c r="B35">
        <v>8324</v>
      </c>
      <c r="C35" t="s">
        <v>3488</v>
      </c>
      <c r="D35" s="45"/>
      <c r="E35" s="45"/>
      <c r="F35" s="148"/>
      <c r="G35" s="148"/>
      <c r="H35" s="148"/>
      <c r="I35" s="148"/>
      <c r="J35" s="148"/>
    </row>
    <row r="36" spans="2:10">
      <c r="B36">
        <v>8325</v>
      </c>
      <c r="C36" t="s">
        <v>3682</v>
      </c>
      <c r="D36" s="45"/>
      <c r="E36" s="45"/>
      <c r="F36" s="148"/>
      <c r="G36" s="148"/>
      <c r="H36" s="148"/>
      <c r="I36" s="148"/>
      <c r="J36" s="148"/>
    </row>
    <row r="37" spans="2:10">
      <c r="B37">
        <v>8326</v>
      </c>
      <c r="C37" t="s">
        <v>3489</v>
      </c>
      <c r="D37" s="45"/>
      <c r="E37" s="45"/>
      <c r="F37" s="148"/>
      <c r="G37" s="148"/>
      <c r="H37" s="148"/>
      <c r="I37" s="148"/>
      <c r="J37" s="148"/>
    </row>
    <row r="38" spans="2:10">
      <c r="B38">
        <v>8327</v>
      </c>
      <c r="C38" t="s">
        <v>3490</v>
      </c>
      <c r="D38" s="45"/>
      <c r="E38" s="45"/>
      <c r="F38" s="148"/>
      <c r="G38" s="148"/>
      <c r="H38" s="148"/>
      <c r="I38" s="148"/>
      <c r="J38" s="148"/>
    </row>
    <row r="39" spans="2:10">
      <c r="B39">
        <v>8328</v>
      </c>
      <c r="C39" t="s">
        <v>3683</v>
      </c>
      <c r="D39" s="45"/>
      <c r="E39" s="45"/>
      <c r="F39" s="148"/>
      <c r="G39" s="148"/>
      <c r="H39" s="148"/>
      <c r="I39" s="148"/>
      <c r="J39" s="148"/>
    </row>
    <row r="40" spans="2:10">
      <c r="B40">
        <v>8329</v>
      </c>
      <c r="C40" t="s">
        <v>3684</v>
      </c>
      <c r="D40" s="45"/>
      <c r="E40" s="45"/>
      <c r="F40" s="148"/>
      <c r="G40" s="148"/>
      <c r="H40" s="148"/>
      <c r="I40" s="148"/>
      <c r="J40" s="148"/>
    </row>
    <row r="41" spans="2:10">
      <c r="B41">
        <v>8331</v>
      </c>
      <c r="C41" t="s">
        <v>4290</v>
      </c>
      <c r="D41" s="45"/>
      <c r="E41" s="45"/>
      <c r="F41" s="148"/>
      <c r="G41" s="148"/>
      <c r="H41" s="148"/>
      <c r="I41" s="148"/>
      <c r="J41" s="148"/>
    </row>
    <row r="42" spans="2:10">
      <c r="B42">
        <v>8332</v>
      </c>
      <c r="C42" t="s">
        <v>5631</v>
      </c>
      <c r="D42" s="45"/>
      <c r="E42" s="45"/>
      <c r="F42" s="148"/>
      <c r="G42" s="148"/>
      <c r="H42" s="148"/>
      <c r="I42" s="148"/>
      <c r="J42" s="148"/>
    </row>
    <row r="43" spans="2:10">
      <c r="B43">
        <v>8333</v>
      </c>
      <c r="C43" t="s">
        <v>3949</v>
      </c>
      <c r="D43" s="45"/>
      <c r="E43" s="45"/>
      <c r="F43" s="148"/>
      <c r="G43" s="148"/>
      <c r="H43" s="148"/>
      <c r="I43" s="148"/>
      <c r="J43" s="148"/>
    </row>
    <row r="44" spans="2:10">
      <c r="B44">
        <v>8334</v>
      </c>
      <c r="C44" t="s">
        <v>3950</v>
      </c>
      <c r="D44" s="45"/>
      <c r="E44" s="45"/>
      <c r="F44" s="148"/>
      <c r="G44" s="148"/>
      <c r="H44" s="148"/>
      <c r="I44" s="148"/>
      <c r="J44" s="148"/>
    </row>
    <row r="45" spans="2:10">
      <c r="B45">
        <v>8336</v>
      </c>
      <c r="C45" t="s">
        <v>3951</v>
      </c>
      <c r="D45" s="45"/>
      <c r="E45" s="45"/>
      <c r="F45" s="148"/>
      <c r="G45" s="148"/>
      <c r="H45" s="148"/>
      <c r="I45" s="148"/>
      <c r="J45" s="148"/>
    </row>
    <row r="46" spans="2:10">
      <c r="B46">
        <v>8337</v>
      </c>
      <c r="C46" t="s">
        <v>3952</v>
      </c>
      <c r="D46" s="45"/>
      <c r="E46" s="45"/>
      <c r="F46" s="148"/>
      <c r="G46" s="148"/>
      <c r="H46" s="148"/>
      <c r="I46" s="148"/>
      <c r="J46" s="148"/>
    </row>
    <row r="47" spans="2:10">
      <c r="B47">
        <v>8338</v>
      </c>
      <c r="C47" t="s">
        <v>3953</v>
      </c>
      <c r="D47" s="45"/>
      <c r="E47" s="45"/>
      <c r="F47" s="148"/>
      <c r="G47" s="148"/>
      <c r="H47" s="148"/>
      <c r="I47" s="148"/>
      <c r="J47" s="148"/>
    </row>
    <row r="48" spans="2:10">
      <c r="B48" s="286">
        <v>8339</v>
      </c>
      <c r="C48" s="286" t="s">
        <v>4291</v>
      </c>
      <c r="D48" s="283"/>
      <c r="E48" s="45"/>
    </row>
    <row r="49" spans="2:5">
      <c r="B49" s="286">
        <v>8340</v>
      </c>
      <c r="C49" s="286" t="s">
        <v>5632</v>
      </c>
      <c r="D49" s="283"/>
      <c r="E49" s="45"/>
    </row>
    <row r="50" spans="2:5">
      <c r="B50" s="45"/>
      <c r="C50" s="45"/>
      <c r="D50" s="45"/>
      <c r="E50" s="45"/>
    </row>
    <row r="51" spans="2:5">
      <c r="B51" s="45"/>
      <c r="C51" s="45"/>
      <c r="D51" s="45"/>
      <c r="E51" s="45"/>
    </row>
    <row r="52" spans="2:5">
      <c r="B52" s="45"/>
      <c r="C52" s="45"/>
      <c r="D52" s="45"/>
      <c r="E52" s="45"/>
    </row>
    <row r="53" spans="2:5">
      <c r="B53" s="287" t="s">
        <v>5633</v>
      </c>
      <c r="C53" s="45"/>
      <c r="D53" s="45"/>
      <c r="E53" s="45"/>
    </row>
    <row r="54" spans="2:5">
      <c r="B54" s="288">
        <v>8330</v>
      </c>
      <c r="C54" s="288" t="s">
        <v>5634</v>
      </c>
      <c r="D54" s="45"/>
      <c r="E54" s="45"/>
    </row>
    <row r="55" spans="2:5">
      <c r="C55" s="45"/>
      <c r="D55" s="45"/>
      <c r="E55" s="45"/>
    </row>
    <row r="56" spans="2:5">
      <c r="D56" s="289"/>
      <c r="E56" s="289"/>
    </row>
  </sheetData>
  <sheetProtection selectLockedCells="1"/>
  <phoneticPr fontId="6" type="noConversion"/>
  <pageMargins left="0.75" right="0.75" top="1" bottom="1" header="0" footer="0"/>
  <pageSetup paperSize="9" orientation="portrait" horizontalDpi="1200" verticalDpi="1200" r:id="rId1"/>
  <headerFooter alignWithMargins="0">
    <oddFooter>&amp;R_x000D_&amp;1#&amp;"Calibri"&amp;10&amp;K000000 Información Pública</oddFooter>
  </headerFooter>
  <drawing r:id="rId2"/>
  <legacyDrawing r:id="rId3"/>
  <controls>
    <mc:AlternateContent xmlns:mc="http://schemas.openxmlformats.org/markup-compatibility/2006">
      <mc:Choice Requires="x14">
        <control shapeId="77839" r:id="rId4" name="txtTitulo">
          <controlPr defaultSize="0" autoLine="0" autoPict="0" r:id="rId5">
            <anchor moveWithCells="1">
              <from>
                <xdr:col>4</xdr:col>
                <xdr:colOff>885825</xdr:colOff>
                <xdr:row>10</xdr:row>
                <xdr:rowOff>323850</xdr:rowOff>
              </from>
              <to>
                <xdr:col>8</xdr:col>
                <xdr:colOff>828675</xdr:colOff>
                <xdr:row>11</xdr:row>
                <xdr:rowOff>133350</xdr:rowOff>
              </to>
            </anchor>
          </controlPr>
        </control>
      </mc:Choice>
      <mc:Fallback>
        <control shapeId="77839" r:id="rId4" name="txtTitulo"/>
      </mc:Fallback>
    </mc:AlternateContent>
  </control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1005">
    <tabColor rgb="FF0070C0"/>
  </sheetPr>
  <dimension ref="A1:M40"/>
  <sheetViews>
    <sheetView showGridLines="0" topLeftCell="G11" workbookViewId="0">
      <pane ySplit="4" topLeftCell="A15" activePane="bottomLeft" state="frozen"/>
      <selection activeCell="J27" sqref="J27"/>
      <selection pane="bottomLeft" activeCell="L17" activeCellId="1" sqref="B15:L15 A17:L17"/>
    </sheetView>
  </sheetViews>
  <sheetFormatPr baseColWidth="10" defaultColWidth="2" defaultRowHeight="12.75"/>
  <cols>
    <col min="1" max="1" width="5.7109375" style="20" hidden="1" customWidth="1"/>
    <col min="2" max="2" width="15.42578125" style="34" customWidth="1"/>
    <col min="3" max="3" width="19.85546875" style="34" customWidth="1"/>
    <col min="4" max="4" width="7" style="34" customWidth="1"/>
    <col min="5" max="5" width="27.28515625" style="34" customWidth="1"/>
    <col min="6" max="6" width="24.28515625" style="34" customWidth="1"/>
    <col min="7" max="7" width="26.5703125" style="34" customWidth="1"/>
    <col min="8" max="8" width="24.5703125" style="34" customWidth="1"/>
    <col min="9" max="9" width="33.5703125" style="34" customWidth="1"/>
    <col min="10" max="10" width="23" style="34" customWidth="1"/>
    <col min="11" max="11" width="32.28515625" style="34" customWidth="1"/>
    <col min="12" max="12" width="22.28515625" style="8" customWidth="1"/>
    <col min="13" max="13" width="2.42578125" style="50" hidden="1" customWidth="1"/>
    <col min="14" max="246" width="2" style="21" bestFit="1" customWidth="1"/>
    <col min="247" max="16384" width="2" style="21"/>
  </cols>
  <sheetData>
    <row r="1" spans="1:13" s="37" customFormat="1" hidden="1">
      <c r="A1" s="13">
        <v>11</v>
      </c>
      <c r="B1" s="26" t="s">
        <v>713</v>
      </c>
      <c r="C1" s="27" t="s">
        <v>1743</v>
      </c>
      <c r="D1" s="26">
        <v>26</v>
      </c>
      <c r="E1" s="27">
        <v>27</v>
      </c>
      <c r="F1" s="26">
        <v>28</v>
      </c>
      <c r="G1" s="27">
        <v>29</v>
      </c>
      <c r="H1" s="26">
        <v>30</v>
      </c>
      <c r="I1" s="27">
        <v>31</v>
      </c>
      <c r="J1" s="26">
        <v>32</v>
      </c>
      <c r="K1" s="57" t="s">
        <v>382</v>
      </c>
      <c r="L1" s="17">
        <v>34</v>
      </c>
      <c r="M1" s="50"/>
    </row>
    <row r="2" spans="1:13" s="37" customFormat="1" ht="30.75" hidden="1" customHeight="1">
      <c r="A2" s="39">
        <v>15</v>
      </c>
      <c r="B2" s="28" t="s">
        <v>771</v>
      </c>
      <c r="C2" s="29" t="s">
        <v>1918</v>
      </c>
      <c r="D2" s="29" t="s">
        <v>772</v>
      </c>
      <c r="E2" s="29" t="s">
        <v>1928</v>
      </c>
      <c r="F2" s="29" t="s">
        <v>1929</v>
      </c>
      <c r="G2" s="29" t="s">
        <v>1930</v>
      </c>
      <c r="H2" s="29" t="s">
        <v>2019</v>
      </c>
      <c r="I2" s="29" t="s">
        <v>522</v>
      </c>
      <c r="J2" s="29" t="s">
        <v>1923</v>
      </c>
      <c r="K2" s="29" t="s">
        <v>1924</v>
      </c>
      <c r="L2" s="4" t="s">
        <v>4256</v>
      </c>
      <c r="M2" s="50"/>
    </row>
    <row r="3" spans="1:13" s="37" customFormat="1" hidden="1">
      <c r="A3" s="39">
        <v>15</v>
      </c>
      <c r="B3" s="26" t="s">
        <v>773</v>
      </c>
      <c r="C3" s="27" t="s">
        <v>774</v>
      </c>
      <c r="D3" s="27" t="s">
        <v>1026</v>
      </c>
      <c r="E3" s="27" t="s">
        <v>774</v>
      </c>
      <c r="F3" s="27" t="s">
        <v>774</v>
      </c>
      <c r="G3" s="27" t="s">
        <v>774</v>
      </c>
      <c r="H3" s="27" t="s">
        <v>774</v>
      </c>
      <c r="I3" s="27" t="s">
        <v>774</v>
      </c>
      <c r="J3" s="27" t="s">
        <v>773</v>
      </c>
      <c r="K3" s="27" t="s">
        <v>773</v>
      </c>
      <c r="L3" s="17" t="s">
        <v>773</v>
      </c>
      <c r="M3" s="50"/>
    </row>
    <row r="4" spans="1:13" s="37" customFormat="1" hidden="1">
      <c r="A4" s="39"/>
      <c r="B4" s="26">
        <v>2</v>
      </c>
      <c r="C4" s="27">
        <v>20</v>
      </c>
      <c r="D4" s="27">
        <v>1</v>
      </c>
      <c r="E4" s="27">
        <v>60</v>
      </c>
      <c r="F4" s="27">
        <v>60</v>
      </c>
      <c r="G4" s="27">
        <v>60</v>
      </c>
      <c r="H4" s="27">
        <v>60</v>
      </c>
      <c r="I4" s="27">
        <v>450</v>
      </c>
      <c r="J4" s="27" t="s">
        <v>631</v>
      </c>
      <c r="K4" s="27" t="s">
        <v>631</v>
      </c>
      <c r="L4" s="17">
        <v>18</v>
      </c>
      <c r="M4" s="50"/>
    </row>
    <row r="5" spans="1:13" s="37" customFormat="1" hidden="1">
      <c r="A5" s="31" t="s">
        <v>2145</v>
      </c>
      <c r="B5" s="26" t="s">
        <v>775</v>
      </c>
      <c r="C5" s="27" t="s">
        <v>775</v>
      </c>
      <c r="D5" s="27" t="s">
        <v>773</v>
      </c>
      <c r="E5" s="27" t="s">
        <v>773</v>
      </c>
      <c r="F5" s="27" t="s">
        <v>773</v>
      </c>
      <c r="G5" s="27" t="s">
        <v>773</v>
      </c>
      <c r="H5" s="27" t="s">
        <v>773</v>
      </c>
      <c r="I5" s="27" t="s">
        <v>773</v>
      </c>
      <c r="J5" s="27" t="s">
        <v>775</v>
      </c>
      <c r="K5" s="27" t="s">
        <v>775</v>
      </c>
      <c r="L5" s="84" t="s">
        <v>773</v>
      </c>
      <c r="M5" s="50"/>
    </row>
    <row r="6" spans="1:13" s="37" customFormat="1" hidden="1">
      <c r="A6" s="39" t="s">
        <v>1634</v>
      </c>
      <c r="B6" s="26" t="s">
        <v>473</v>
      </c>
      <c r="L6" s="8"/>
      <c r="M6" s="50"/>
    </row>
    <row r="7" spans="1:13" s="37" customFormat="1" hidden="1">
      <c r="A7" s="39"/>
      <c r="B7" s="39" t="s">
        <v>4</v>
      </c>
      <c r="C7" s="1" t="s">
        <v>3338</v>
      </c>
      <c r="D7" s="11" t="s">
        <v>106</v>
      </c>
      <c r="E7" s="11" t="s">
        <v>892</v>
      </c>
      <c r="F7" s="11" t="s">
        <v>1797</v>
      </c>
      <c r="G7" s="11" t="s">
        <v>1798</v>
      </c>
      <c r="H7" s="47" t="s">
        <v>1519</v>
      </c>
      <c r="I7" s="47" t="s">
        <v>16</v>
      </c>
      <c r="J7" s="47" t="s">
        <v>2578</v>
      </c>
      <c r="K7" s="47" t="s">
        <v>2579</v>
      </c>
      <c r="L7" s="4" t="s">
        <v>4257</v>
      </c>
      <c r="M7" s="50"/>
    </row>
    <row r="8" spans="1:13" s="37" customFormat="1" hidden="1">
      <c r="A8" s="39" t="s">
        <v>387</v>
      </c>
      <c r="L8" s="8"/>
      <c r="M8" s="50"/>
    </row>
    <row r="9" spans="1:13" s="37" customFormat="1" hidden="1">
      <c r="A9" s="39" t="s">
        <v>388</v>
      </c>
      <c r="C9" s="11" t="s">
        <v>4260</v>
      </c>
      <c r="D9" s="37" t="s">
        <v>1040</v>
      </c>
      <c r="E9" s="47" t="s">
        <v>3778</v>
      </c>
      <c r="F9" s="49" t="s">
        <v>3780</v>
      </c>
      <c r="G9" s="47" t="s">
        <v>3778</v>
      </c>
      <c r="H9" s="49" t="s">
        <v>3780</v>
      </c>
      <c r="I9" s="47" t="s">
        <v>3779</v>
      </c>
      <c r="J9" s="47" t="s">
        <v>2651</v>
      </c>
      <c r="K9" s="47" t="s">
        <v>134</v>
      </c>
      <c r="L9" s="4" t="s">
        <v>2110</v>
      </c>
      <c r="M9" s="50"/>
    </row>
    <row r="10" spans="1:13" s="37" customFormat="1" hidden="1">
      <c r="A10" s="39" t="s">
        <v>2108</v>
      </c>
      <c r="B10" s="37" t="s">
        <v>1471</v>
      </c>
      <c r="C10" s="37" t="s">
        <v>1472</v>
      </c>
      <c r="D10" s="37" t="s">
        <v>1473</v>
      </c>
      <c r="E10" s="37" t="s">
        <v>1474</v>
      </c>
      <c r="F10" s="37" t="s">
        <v>1475</v>
      </c>
      <c r="G10" s="37" t="s">
        <v>1476</v>
      </c>
      <c r="H10" s="37" t="s">
        <v>1477</v>
      </c>
      <c r="I10" s="37" t="s">
        <v>1895</v>
      </c>
      <c r="J10" s="37" t="s">
        <v>2109</v>
      </c>
      <c r="K10" s="11" t="s">
        <v>2590</v>
      </c>
      <c r="L10" s="4" t="s">
        <v>4258</v>
      </c>
      <c r="M10" s="50"/>
    </row>
    <row r="11" spans="1:13" s="3" customFormat="1" ht="52.5" customHeight="1">
      <c r="A11" s="13"/>
      <c r="D11" s="307" t="s">
        <v>377</v>
      </c>
      <c r="E11" s="307"/>
      <c r="F11" s="307"/>
      <c r="G11" s="307"/>
      <c r="H11" s="307"/>
      <c r="L11" s="8"/>
      <c r="M11" s="50"/>
    </row>
    <row r="12" spans="1:13" s="3" customFormat="1" ht="18" customHeight="1">
      <c r="A12" s="13"/>
      <c r="B12" s="5"/>
      <c r="L12" s="8"/>
      <c r="M12" s="50"/>
    </row>
    <row r="13" spans="1:13" s="3" customFormat="1" ht="21.75" customHeight="1">
      <c r="A13" s="13"/>
      <c r="L13" s="8"/>
      <c r="M13" s="50"/>
    </row>
    <row r="14" spans="1:13" s="16" customFormat="1" ht="63" customHeight="1">
      <c r="A14" s="14"/>
      <c r="B14" s="2" t="str">
        <f>B2</f>
        <v>Tipo de documento</v>
      </c>
      <c r="C14" s="2" t="str">
        <f t="shared" ref="C14:L14" si="0">C2</f>
        <v>Número identificación</v>
      </c>
      <c r="D14" s="2" t="str">
        <f t="shared" si="0"/>
        <v>DV</v>
      </c>
      <c r="E14" s="2" t="str">
        <f t="shared" si="0"/>
        <v>Primer apellido del informado</v>
      </c>
      <c r="F14" s="2" t="str">
        <f t="shared" si="0"/>
        <v>Segundo apellido del informado</v>
      </c>
      <c r="G14" s="2" t="str">
        <f t="shared" si="0"/>
        <v>Primer nombre del informado</v>
      </c>
      <c r="H14" s="2" t="str">
        <f t="shared" si="0"/>
        <v>Otros nombres del informado</v>
      </c>
      <c r="I14" s="2" t="str">
        <f t="shared" si="0"/>
        <v>Razón social informado</v>
      </c>
      <c r="J14" s="2" t="s">
        <v>1923</v>
      </c>
      <c r="K14" s="2" t="str">
        <f t="shared" si="0"/>
        <v>IVA resultante por devoluciones en ventas anuladas, rescindidas o resueltas</v>
      </c>
      <c r="L14" s="2" t="str">
        <f t="shared" si="0"/>
        <v>IVA tratado como mayor valor del costo o gasto (Art.490 E.T)</v>
      </c>
      <c r="M14" s="53" t="s">
        <v>1925</v>
      </c>
    </row>
    <row r="15" spans="1:13" s="19" customFormat="1">
      <c r="A15" s="17"/>
      <c r="B15" s="80"/>
      <c r="C15" s="80"/>
      <c r="D15" s="35"/>
      <c r="E15" s="80"/>
      <c r="F15" s="35"/>
      <c r="G15" s="80"/>
      <c r="H15" s="35"/>
      <c r="I15" s="80"/>
      <c r="J15" s="80"/>
      <c r="K15" s="80"/>
      <c r="L15" s="80"/>
      <c r="M15" s="54"/>
    </row>
    <row r="16" spans="1:13" s="19" customFormat="1">
      <c r="A16" s="17"/>
      <c r="B16" s="80"/>
      <c r="C16" s="80"/>
      <c r="D16" s="35"/>
      <c r="E16" s="80"/>
      <c r="F16" s="35"/>
      <c r="G16" s="80"/>
      <c r="H16" s="35"/>
      <c r="I16" s="80"/>
      <c r="J16" s="80"/>
      <c r="K16" s="80"/>
      <c r="L16" s="80"/>
      <c r="M16" s="54"/>
    </row>
    <row r="17" spans="1:13" s="19" customFormat="1">
      <c r="A17" s="17"/>
      <c r="B17" s="80"/>
      <c r="C17" s="80"/>
      <c r="D17" s="35"/>
      <c r="E17" s="80"/>
      <c r="F17" s="35"/>
      <c r="G17" s="80"/>
      <c r="H17" s="35"/>
      <c r="I17" s="80"/>
      <c r="J17" s="80"/>
      <c r="K17" s="80"/>
      <c r="L17" s="80"/>
      <c r="M17" s="54"/>
    </row>
    <row r="18" spans="1:13">
      <c r="J18" s="181">
        <f>SUM(J15:J17)</f>
        <v>0</v>
      </c>
    </row>
    <row r="22" spans="1:13">
      <c r="B22" s="308" t="s">
        <v>4413</v>
      </c>
      <c r="C22" s="309"/>
      <c r="D22" s="309"/>
      <c r="E22" s="309"/>
      <c r="F22" s="309"/>
      <c r="G22" s="309"/>
      <c r="H22" s="309"/>
      <c r="I22" s="309"/>
      <c r="J22" s="309"/>
      <c r="K22" s="309"/>
    </row>
    <row r="23" spans="1:13">
      <c r="B23" s="309"/>
      <c r="C23" s="309"/>
      <c r="D23" s="309"/>
      <c r="E23" s="309"/>
      <c r="F23" s="309"/>
      <c r="G23" s="309"/>
      <c r="H23" s="309"/>
      <c r="I23" s="309"/>
      <c r="J23" s="309"/>
      <c r="K23" s="309"/>
    </row>
    <row r="24" spans="1:13">
      <c r="B24" s="309"/>
      <c r="C24" s="309"/>
      <c r="D24" s="309"/>
      <c r="E24" s="309"/>
      <c r="F24" s="309"/>
      <c r="G24" s="309"/>
      <c r="H24" s="309"/>
      <c r="I24" s="309"/>
      <c r="J24" s="309"/>
      <c r="K24" s="309"/>
    </row>
    <row r="25" spans="1:13">
      <c r="B25" s="310" t="s">
        <v>4414</v>
      </c>
      <c r="C25" s="309"/>
      <c r="D25" s="309"/>
      <c r="E25" s="309"/>
      <c r="F25" s="309"/>
      <c r="G25" s="309"/>
      <c r="H25" s="309"/>
      <c r="I25" s="309"/>
      <c r="J25" s="309"/>
      <c r="K25" s="309"/>
    </row>
    <row r="26" spans="1:13">
      <c r="B26" s="309"/>
      <c r="C26" s="309"/>
      <c r="D26" s="309"/>
      <c r="E26" s="309"/>
      <c r="F26" s="309"/>
      <c r="G26" s="309"/>
      <c r="H26" s="309"/>
      <c r="I26" s="309"/>
      <c r="J26" s="309"/>
      <c r="K26" s="309"/>
    </row>
    <row r="27" spans="1:13">
      <c r="B27" s="148"/>
      <c r="C27" s="148"/>
      <c r="D27" s="148"/>
      <c r="E27" s="148"/>
      <c r="F27" s="148"/>
      <c r="G27" s="148"/>
      <c r="H27" s="148"/>
      <c r="I27" s="148"/>
      <c r="J27" s="151"/>
      <c r="K27" s="151"/>
    </row>
    <row r="29" spans="1:13">
      <c r="B29" s="148" t="s">
        <v>4401</v>
      </c>
      <c r="C29" s="45"/>
      <c r="D29" s="45"/>
    </row>
    <row r="30" spans="1:13">
      <c r="B30" s="45">
        <v>11</v>
      </c>
      <c r="C30" s="148" t="s">
        <v>4402</v>
      </c>
    </row>
    <row r="31" spans="1:13">
      <c r="B31" s="45">
        <v>12</v>
      </c>
      <c r="C31" s="148" t="s">
        <v>4403</v>
      </c>
    </row>
    <row r="32" spans="1:13">
      <c r="B32" s="45">
        <v>13</v>
      </c>
      <c r="C32" s="148" t="s">
        <v>4405</v>
      </c>
    </row>
    <row r="33" spans="2:3">
      <c r="B33" s="45">
        <v>21</v>
      </c>
      <c r="C33" s="148" t="s">
        <v>4406</v>
      </c>
    </row>
    <row r="34" spans="2:3">
      <c r="B34" s="45">
        <v>22</v>
      </c>
      <c r="C34" s="148" t="s">
        <v>4407</v>
      </c>
    </row>
    <row r="35" spans="2:3">
      <c r="B35" s="45">
        <v>31</v>
      </c>
      <c r="C35" s="148" t="s">
        <v>4409</v>
      </c>
    </row>
    <row r="36" spans="2:3">
      <c r="B36" s="45">
        <v>41</v>
      </c>
      <c r="C36" s="148" t="s">
        <v>4410</v>
      </c>
    </row>
    <row r="37" spans="2:3">
      <c r="B37" s="45">
        <v>42</v>
      </c>
      <c r="C37" s="148" t="s">
        <v>556</v>
      </c>
    </row>
    <row r="38" spans="2:3">
      <c r="B38" s="45">
        <v>43</v>
      </c>
      <c r="C38" s="45" t="s">
        <v>1487</v>
      </c>
    </row>
    <row r="39" spans="2:3">
      <c r="B39" s="45">
        <v>47</v>
      </c>
      <c r="C39" s="45" t="s">
        <v>3872</v>
      </c>
    </row>
    <row r="40" spans="2:3">
      <c r="B40" s="45">
        <v>48</v>
      </c>
      <c r="C40" s="45" t="s">
        <v>3970</v>
      </c>
    </row>
  </sheetData>
  <sheetProtection selectLockedCells="1"/>
  <mergeCells count="3">
    <mergeCell ref="D11:H11"/>
    <mergeCell ref="B22:K24"/>
    <mergeCell ref="B25:K26"/>
  </mergeCells>
  <phoneticPr fontId="6" type="noConversion"/>
  <pageMargins left="0.75" right="0.75" top="1" bottom="1" header="0" footer="0"/>
  <pageSetup paperSize="9" orientation="portrait" horizontalDpi="1200" verticalDpi="1200" r:id="rId1"/>
  <headerFooter alignWithMargins="0">
    <oddFooter>&amp;R_x000D_&amp;1#&amp;"Calibri"&amp;10&amp;K000000 Información Pública</oddFooter>
  </headerFooter>
  <drawing r:id="rId2"/>
  <legacyDrawing r:id="rId3"/>
  <controls>
    <mc:AlternateContent xmlns:mc="http://schemas.openxmlformats.org/markup-compatibility/2006">
      <mc:Choice Requires="x14">
        <control shapeId="78863" r:id="rId4" name="txtTitulo">
          <controlPr defaultSize="0" autoLine="0" r:id="rId5">
            <anchor moveWithCells="1">
              <from>
                <xdr:col>4</xdr:col>
                <xdr:colOff>838200</xdr:colOff>
                <xdr:row>10</xdr:row>
                <xdr:rowOff>371475</xdr:rowOff>
              </from>
              <to>
                <xdr:col>7</xdr:col>
                <xdr:colOff>314325</xdr:colOff>
                <xdr:row>12</xdr:row>
                <xdr:rowOff>9525</xdr:rowOff>
              </to>
            </anchor>
          </controlPr>
        </control>
      </mc:Choice>
      <mc:Fallback>
        <control shapeId="78863" r:id="rId4" name="txtTitulo"/>
      </mc:Fallback>
    </mc:AlternateContent>
  </control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1006">
    <tabColor rgb="FF0070C0"/>
  </sheetPr>
  <dimension ref="A1:M37"/>
  <sheetViews>
    <sheetView showGridLines="0" topLeftCell="E11" zoomScaleNormal="100" workbookViewId="0">
      <pane ySplit="4" topLeftCell="A15" activePane="bottomLeft" state="frozen"/>
      <selection activeCell="H41" sqref="H41"/>
      <selection pane="bottomLeft" activeCell="L17" activeCellId="1" sqref="B15:L15 A17:L17"/>
    </sheetView>
  </sheetViews>
  <sheetFormatPr baseColWidth="10" defaultColWidth="2" defaultRowHeight="12.75"/>
  <cols>
    <col min="1" max="1" width="3.42578125" style="20" hidden="1" customWidth="1"/>
    <col min="2" max="2" width="14" style="34" customWidth="1"/>
    <col min="3" max="3" width="19.85546875" style="34" customWidth="1"/>
    <col min="4" max="4" width="7.7109375" style="34" customWidth="1"/>
    <col min="5" max="5" width="22.7109375" style="34" customWidth="1"/>
    <col min="6" max="6" width="21.85546875" style="34" customWidth="1"/>
    <col min="7" max="7" width="23.140625" style="34" customWidth="1"/>
    <col min="8" max="8" width="21.5703125" style="34" customWidth="1"/>
    <col min="9" max="9" width="26.28515625" style="34" customWidth="1"/>
    <col min="10" max="10" width="21.140625" style="34" customWidth="1"/>
    <col min="11" max="11" width="18" style="8" customWidth="1"/>
    <col min="12" max="12" width="18.7109375" style="8" customWidth="1"/>
    <col min="13" max="13" width="3.85546875" style="50" hidden="1" customWidth="1"/>
    <col min="14" max="245" width="2" style="21" bestFit="1" customWidth="1"/>
    <col min="246" max="16384" width="2" style="21"/>
  </cols>
  <sheetData>
    <row r="1" spans="1:13" s="37" customFormat="1" hidden="1">
      <c r="A1" s="13">
        <v>11</v>
      </c>
      <c r="B1" s="26" t="s">
        <v>713</v>
      </c>
      <c r="C1" s="27" t="s">
        <v>1743</v>
      </c>
      <c r="D1" s="26" t="s">
        <v>540</v>
      </c>
      <c r="E1" s="27">
        <v>27</v>
      </c>
      <c r="F1" s="26">
        <v>28</v>
      </c>
      <c r="G1" s="27">
        <v>29</v>
      </c>
      <c r="H1" s="26">
        <v>30</v>
      </c>
      <c r="I1" s="27">
        <v>31</v>
      </c>
      <c r="J1" s="26" t="s">
        <v>381</v>
      </c>
      <c r="K1" s="26" t="s">
        <v>382</v>
      </c>
      <c r="L1" s="26" t="s">
        <v>383</v>
      </c>
      <c r="M1" s="50" t="s">
        <v>3202</v>
      </c>
    </row>
    <row r="2" spans="1:13" s="37" customFormat="1" ht="51" hidden="1">
      <c r="A2" s="39">
        <v>15</v>
      </c>
      <c r="B2" s="28" t="s">
        <v>9</v>
      </c>
      <c r="C2" s="29" t="s">
        <v>1918</v>
      </c>
      <c r="D2" s="29" t="s">
        <v>772</v>
      </c>
      <c r="E2" s="29" t="s">
        <v>1928</v>
      </c>
      <c r="F2" s="29" t="s">
        <v>1929</v>
      </c>
      <c r="G2" s="29" t="s">
        <v>1930</v>
      </c>
      <c r="H2" s="29" t="s">
        <v>2019</v>
      </c>
      <c r="I2" s="29" t="s">
        <v>522</v>
      </c>
      <c r="J2" s="29" t="s">
        <v>1926</v>
      </c>
      <c r="K2" s="29" t="s">
        <v>3199</v>
      </c>
      <c r="L2" s="29" t="s">
        <v>4234</v>
      </c>
      <c r="M2" s="50" t="s">
        <v>3203</v>
      </c>
    </row>
    <row r="3" spans="1:13" s="37" customFormat="1" hidden="1">
      <c r="A3" s="39">
        <v>15</v>
      </c>
      <c r="B3" s="26" t="s">
        <v>773</v>
      </c>
      <c r="C3" s="27" t="s">
        <v>774</v>
      </c>
      <c r="D3" s="27" t="s">
        <v>773</v>
      </c>
      <c r="E3" s="27" t="s">
        <v>774</v>
      </c>
      <c r="F3" s="27" t="s">
        <v>774</v>
      </c>
      <c r="G3" s="27" t="s">
        <v>774</v>
      </c>
      <c r="H3" s="27" t="s">
        <v>774</v>
      </c>
      <c r="I3" s="27" t="s">
        <v>774</v>
      </c>
      <c r="J3" s="27" t="s">
        <v>773</v>
      </c>
      <c r="K3" s="27" t="s">
        <v>773</v>
      </c>
      <c r="L3" s="27" t="s">
        <v>773</v>
      </c>
      <c r="M3" s="50" t="s">
        <v>3204</v>
      </c>
    </row>
    <row r="4" spans="1:13" s="37" customFormat="1" hidden="1">
      <c r="A4" s="39"/>
      <c r="B4" s="26" t="s">
        <v>353</v>
      </c>
      <c r="C4" s="27">
        <v>20</v>
      </c>
      <c r="D4" s="27" t="s">
        <v>33</v>
      </c>
      <c r="E4" s="27">
        <v>60</v>
      </c>
      <c r="F4" s="27">
        <v>60</v>
      </c>
      <c r="G4" s="27">
        <v>60</v>
      </c>
      <c r="H4" s="27">
        <v>60</v>
      </c>
      <c r="I4" s="27">
        <v>450</v>
      </c>
      <c r="J4" s="27" t="s">
        <v>742</v>
      </c>
      <c r="K4" s="27" t="s">
        <v>742</v>
      </c>
      <c r="L4" s="27" t="s">
        <v>742</v>
      </c>
      <c r="M4" s="50" t="s">
        <v>3205</v>
      </c>
    </row>
    <row r="5" spans="1:13" s="37" customFormat="1" hidden="1">
      <c r="A5" s="31" t="s">
        <v>2145</v>
      </c>
      <c r="B5" s="26" t="s">
        <v>775</v>
      </c>
      <c r="C5" s="27" t="s">
        <v>775</v>
      </c>
      <c r="D5" s="27" t="s">
        <v>773</v>
      </c>
      <c r="E5" s="27" t="s">
        <v>773</v>
      </c>
      <c r="F5" s="27" t="s">
        <v>773</v>
      </c>
      <c r="G5" s="27" t="s">
        <v>773</v>
      </c>
      <c r="H5" s="27" t="s">
        <v>773</v>
      </c>
      <c r="I5" s="27" t="s">
        <v>773</v>
      </c>
      <c r="J5" s="27" t="s">
        <v>775</v>
      </c>
      <c r="K5" s="27" t="s">
        <v>775</v>
      </c>
      <c r="L5" s="27" t="s">
        <v>775</v>
      </c>
      <c r="M5" s="50" t="s">
        <v>3204</v>
      </c>
    </row>
    <row r="6" spans="1:13" s="37" customFormat="1" hidden="1">
      <c r="A6" s="39" t="s">
        <v>1634</v>
      </c>
      <c r="B6" s="26" t="s">
        <v>3206</v>
      </c>
      <c r="M6" s="50" t="s">
        <v>3207</v>
      </c>
    </row>
    <row r="7" spans="1:13" s="37" customFormat="1" ht="19.5" hidden="1" customHeight="1">
      <c r="A7" s="39"/>
      <c r="B7" s="1" t="s">
        <v>3231</v>
      </c>
      <c r="C7" s="48" t="s">
        <v>3338</v>
      </c>
      <c r="D7" s="11" t="s">
        <v>61</v>
      </c>
      <c r="E7" s="11" t="s">
        <v>1394</v>
      </c>
      <c r="F7" s="11" t="s">
        <v>1941</v>
      </c>
      <c r="G7" s="11" t="s">
        <v>1343</v>
      </c>
      <c r="H7" s="11" t="s">
        <v>1724</v>
      </c>
      <c r="I7" s="11" t="s">
        <v>1932</v>
      </c>
      <c r="J7" s="47" t="s">
        <v>2580</v>
      </c>
      <c r="K7" s="47" t="s">
        <v>3208</v>
      </c>
      <c r="L7" s="47" t="s">
        <v>4235</v>
      </c>
      <c r="M7" s="50" t="s">
        <v>3209</v>
      </c>
    </row>
    <row r="8" spans="1:13" s="37" customFormat="1" ht="19.5" hidden="1" customHeight="1">
      <c r="A8" s="39" t="s">
        <v>387</v>
      </c>
      <c r="M8" s="50" t="s">
        <v>3210</v>
      </c>
    </row>
    <row r="9" spans="1:13" s="37" customFormat="1" ht="21" hidden="1" customHeight="1">
      <c r="A9" s="39" t="s">
        <v>388</v>
      </c>
      <c r="C9" s="47" t="s">
        <v>1447</v>
      </c>
      <c r="D9" s="37" t="s">
        <v>1040</v>
      </c>
      <c r="E9" s="49" t="s">
        <v>3778</v>
      </c>
      <c r="F9" s="49" t="s">
        <v>3780</v>
      </c>
      <c r="G9" s="49" t="s">
        <v>3778</v>
      </c>
      <c r="H9" s="49" t="s">
        <v>3780</v>
      </c>
      <c r="I9" s="49" t="s">
        <v>3779</v>
      </c>
      <c r="J9" s="47" t="s">
        <v>2651</v>
      </c>
      <c r="K9" s="47" t="s">
        <v>3228</v>
      </c>
      <c r="L9" s="47" t="s">
        <v>2651</v>
      </c>
      <c r="M9" s="50" t="s">
        <v>3211</v>
      </c>
    </row>
    <row r="10" spans="1:13" s="11" customFormat="1" ht="21.75" hidden="1" customHeight="1">
      <c r="A10" s="31" t="s">
        <v>554</v>
      </c>
      <c r="B10" s="47" t="s">
        <v>1471</v>
      </c>
      <c r="C10" s="11" t="s">
        <v>1472</v>
      </c>
      <c r="D10" s="11" t="s">
        <v>1473</v>
      </c>
      <c r="E10" s="11" t="s">
        <v>1474</v>
      </c>
      <c r="F10" s="11" t="s">
        <v>1475</v>
      </c>
      <c r="G10" s="11" t="s">
        <v>1476</v>
      </c>
      <c r="H10" s="11" t="s">
        <v>1477</v>
      </c>
      <c r="I10" s="11" t="s">
        <v>1895</v>
      </c>
      <c r="J10" s="49" t="s">
        <v>2588</v>
      </c>
      <c r="K10" s="49" t="s">
        <v>1528</v>
      </c>
      <c r="L10" s="49" t="s">
        <v>2589</v>
      </c>
      <c r="M10" s="50" t="s">
        <v>3212</v>
      </c>
    </row>
    <row r="11" spans="1:13" s="3" customFormat="1" ht="57" customHeight="1">
      <c r="A11" s="13"/>
      <c r="D11" s="307" t="s">
        <v>4244</v>
      </c>
      <c r="E11" s="307"/>
      <c r="F11" s="307"/>
      <c r="G11" s="307"/>
      <c r="H11" s="307"/>
      <c r="K11" s="8"/>
      <c r="L11" s="8"/>
      <c r="M11" s="50"/>
    </row>
    <row r="12" spans="1:13" s="3" customFormat="1" ht="15.75" customHeight="1">
      <c r="A12" s="13"/>
      <c r="B12" s="5"/>
      <c r="K12" s="8"/>
      <c r="L12" s="8"/>
      <c r="M12" s="50"/>
    </row>
    <row r="13" spans="1:13" s="3" customFormat="1" ht="19.5" customHeight="1">
      <c r="A13" s="13"/>
      <c r="K13" s="8"/>
      <c r="L13" s="8"/>
      <c r="M13" s="50"/>
    </row>
    <row r="14" spans="1:13" s="16" customFormat="1" ht="70.5" customHeight="1">
      <c r="A14" s="14"/>
      <c r="B14" s="2" t="str">
        <f>B2</f>
        <v>Tipo de Documento</v>
      </c>
      <c r="C14" s="2" t="str">
        <f t="shared" ref="C14:I14" si="0">C2</f>
        <v>Número identificación</v>
      </c>
      <c r="D14" s="2" t="s">
        <v>772</v>
      </c>
      <c r="E14" s="2" t="str">
        <f t="shared" si="0"/>
        <v>Primer apellido del informado</v>
      </c>
      <c r="F14" s="2" t="str">
        <f t="shared" si="0"/>
        <v>Segundo apellido del informado</v>
      </c>
      <c r="G14" s="2" t="str">
        <f t="shared" si="0"/>
        <v>Primer nombre del informado</v>
      </c>
      <c r="H14" s="2" t="str">
        <f t="shared" si="0"/>
        <v>Otros nombres del informado</v>
      </c>
      <c r="I14" s="2" t="str">
        <f t="shared" si="0"/>
        <v>Razón social informado</v>
      </c>
      <c r="J14" s="2" t="s">
        <v>1926</v>
      </c>
      <c r="K14" s="2" t="s">
        <v>3199</v>
      </c>
      <c r="L14" s="2" t="s">
        <v>3200</v>
      </c>
      <c r="M14" s="53" t="s">
        <v>3201</v>
      </c>
    </row>
    <row r="15" spans="1:13" s="19" customFormat="1">
      <c r="A15" s="17"/>
      <c r="B15" s="80"/>
      <c r="C15" s="80"/>
      <c r="D15" s="35"/>
      <c r="E15" s="35"/>
      <c r="F15" s="35"/>
      <c r="G15" s="35"/>
      <c r="H15" s="35"/>
      <c r="I15" s="80"/>
      <c r="J15" s="80"/>
      <c r="K15" s="80"/>
      <c r="L15" s="80"/>
      <c r="M15" s="54"/>
    </row>
    <row r="16" spans="1:13" s="19" customFormat="1">
      <c r="A16" s="17"/>
      <c r="B16" s="80"/>
      <c r="C16" s="80"/>
      <c r="D16" s="35"/>
      <c r="E16" s="35"/>
      <c r="F16" s="35"/>
      <c r="G16" s="35"/>
      <c r="H16" s="35"/>
      <c r="I16" s="80"/>
      <c r="J16" s="80"/>
      <c r="K16" s="80"/>
      <c r="L16" s="80"/>
      <c r="M16" s="54"/>
    </row>
    <row r="17" spans="1:13" s="19" customFormat="1">
      <c r="A17" s="17" t="str">
        <f>CONCATENATE(B17,"|",C17)</f>
        <v>|</v>
      </c>
      <c r="B17" s="80"/>
      <c r="C17" s="80"/>
      <c r="D17" s="35"/>
      <c r="E17" s="35"/>
      <c r="F17" s="35"/>
      <c r="G17" s="35"/>
      <c r="H17" s="35"/>
      <c r="I17" s="80"/>
      <c r="J17" s="80"/>
      <c r="K17" s="80">
        <v>0</v>
      </c>
      <c r="L17" s="80">
        <v>0</v>
      </c>
      <c r="M17" s="54"/>
    </row>
    <row r="22" spans="1:13">
      <c r="B22" s="148"/>
      <c r="C22" s="148"/>
      <c r="D22" s="148"/>
      <c r="E22" s="148"/>
      <c r="F22" s="148"/>
      <c r="G22" s="148"/>
      <c r="H22" s="148"/>
      <c r="I22" s="148"/>
      <c r="J22" s="151"/>
      <c r="K22" s="151"/>
      <c r="L22" s="151"/>
    </row>
    <row r="23" spans="1:13">
      <c r="B23" s="308" t="s">
        <v>4415</v>
      </c>
      <c r="C23" s="309"/>
      <c r="D23" s="309"/>
      <c r="E23" s="309"/>
      <c r="F23" s="309"/>
      <c r="G23" s="309"/>
      <c r="H23" s="309"/>
      <c r="I23" s="309"/>
      <c r="J23" s="309"/>
      <c r="K23" s="309"/>
      <c r="L23" s="309"/>
    </row>
    <row r="24" spans="1:13">
      <c r="B24" s="309"/>
      <c r="C24" s="309"/>
      <c r="D24" s="309"/>
      <c r="E24" s="309"/>
      <c r="F24" s="309"/>
      <c r="G24" s="309"/>
      <c r="H24" s="309"/>
      <c r="I24" s="309"/>
      <c r="J24" s="309"/>
      <c r="K24" s="309"/>
      <c r="L24" s="309"/>
    </row>
    <row r="25" spans="1:13">
      <c r="B25" s="148"/>
      <c r="C25" s="148"/>
      <c r="D25" s="148"/>
      <c r="E25" s="148"/>
      <c r="F25" s="148"/>
      <c r="G25" s="148"/>
      <c r="H25" s="148"/>
      <c r="I25" s="148"/>
      <c r="J25" s="151"/>
      <c r="K25" s="151"/>
      <c r="L25" s="151"/>
    </row>
    <row r="26" spans="1:13">
      <c r="B26" s="148" t="s">
        <v>4401</v>
      </c>
      <c r="C26" s="45"/>
      <c r="D26" s="45"/>
      <c r="E26" s="45"/>
    </row>
    <row r="27" spans="1:13">
      <c r="B27" s="45">
        <v>11</v>
      </c>
      <c r="C27" s="148" t="s">
        <v>4402</v>
      </c>
      <c r="E27" s="45"/>
    </row>
    <row r="28" spans="1:13">
      <c r="B28" s="45">
        <v>12</v>
      </c>
      <c r="C28" s="148" t="s">
        <v>4403</v>
      </c>
      <c r="E28" s="45"/>
    </row>
    <row r="29" spans="1:13">
      <c r="B29" s="45">
        <v>13</v>
      </c>
      <c r="C29" s="148" t="s">
        <v>4405</v>
      </c>
      <c r="E29" s="45"/>
    </row>
    <row r="30" spans="1:13">
      <c r="B30" s="45">
        <v>21</v>
      </c>
      <c r="C30" s="148" t="s">
        <v>4406</v>
      </c>
      <c r="E30" s="45"/>
    </row>
    <row r="31" spans="1:13">
      <c r="B31" s="45">
        <v>22</v>
      </c>
      <c r="C31" s="148" t="s">
        <v>4407</v>
      </c>
      <c r="E31" s="45"/>
    </row>
    <row r="32" spans="1:13">
      <c r="B32" s="45">
        <v>31</v>
      </c>
      <c r="C32" s="148" t="s">
        <v>4409</v>
      </c>
      <c r="E32" s="45"/>
    </row>
    <row r="33" spans="2:5">
      <c r="B33" s="45">
        <v>41</v>
      </c>
      <c r="C33" s="148" t="s">
        <v>4410</v>
      </c>
      <c r="E33" s="45"/>
    </row>
    <row r="34" spans="2:5">
      <c r="B34" s="45">
        <v>42</v>
      </c>
      <c r="C34" s="148" t="s">
        <v>556</v>
      </c>
      <c r="E34" s="45"/>
    </row>
    <row r="35" spans="2:5">
      <c r="B35" s="45">
        <v>43</v>
      </c>
      <c r="C35" s="45" t="s">
        <v>1487</v>
      </c>
      <c r="E35" s="45"/>
    </row>
    <row r="36" spans="2:5">
      <c r="B36" s="45">
        <v>47</v>
      </c>
      <c r="C36" s="45" t="s">
        <v>3872</v>
      </c>
      <c r="E36" s="45"/>
    </row>
    <row r="37" spans="2:5">
      <c r="B37" s="45">
        <v>48</v>
      </c>
      <c r="C37" s="45" t="s">
        <v>3970</v>
      </c>
      <c r="E37" s="45"/>
    </row>
  </sheetData>
  <sheetProtection selectLockedCells="1"/>
  <mergeCells count="2">
    <mergeCell ref="D11:H11"/>
    <mergeCell ref="B23:L24"/>
  </mergeCells>
  <phoneticPr fontId="6" type="noConversion"/>
  <pageMargins left="0.75" right="0.75" top="1" bottom="1" header="0" footer="0"/>
  <pageSetup paperSize="9" orientation="portrait" horizontalDpi="1200" verticalDpi="1200" r:id="rId1"/>
  <headerFooter alignWithMargins="0">
    <oddFooter>&amp;R_x000D_&amp;1#&amp;"Calibri"&amp;10&amp;K000000 Información Pública</oddFooter>
  </headerFooter>
  <drawing r:id="rId2"/>
  <legacyDrawing r:id="rId3"/>
  <controls>
    <mc:AlternateContent xmlns:mc="http://schemas.openxmlformats.org/markup-compatibility/2006">
      <mc:Choice Requires="x14">
        <control shapeId="79887" r:id="rId4" name="txtTitulo">
          <controlPr defaultSize="0" autoLine="0" autoPict="0" r:id="rId5">
            <anchor moveWithCells="1">
              <from>
                <xdr:col>4</xdr:col>
                <xdr:colOff>819150</xdr:colOff>
                <xdr:row>10</xdr:row>
                <xdr:rowOff>361950</xdr:rowOff>
              </from>
              <to>
                <xdr:col>7</xdr:col>
                <xdr:colOff>762000</xdr:colOff>
                <xdr:row>12</xdr:row>
                <xdr:rowOff>142875</xdr:rowOff>
              </to>
            </anchor>
          </controlPr>
        </control>
      </mc:Choice>
      <mc:Fallback>
        <control shapeId="79887" r:id="rId4" name="txtTitulo"/>
      </mc:Fallback>
    </mc:AlternateContent>
  </control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1007">
    <tabColor rgb="FF0070C0"/>
  </sheetPr>
  <dimension ref="A1:M45"/>
  <sheetViews>
    <sheetView showGridLines="0" topLeftCell="D11" workbookViewId="0">
      <pane ySplit="4" topLeftCell="A15" activePane="bottomLeft" state="frozen"/>
      <selection activeCell="J27" sqref="J27"/>
      <selection pane="bottomLeft" activeCell="L17" activeCellId="1" sqref="B15:L15 A17:L17"/>
    </sheetView>
  </sheetViews>
  <sheetFormatPr baseColWidth="10" defaultColWidth="2" defaultRowHeight="12.75"/>
  <cols>
    <col min="1" max="1" width="4" style="20" hidden="1" customWidth="1"/>
    <col min="2" max="2" width="15.140625" style="34" customWidth="1"/>
    <col min="3" max="3" width="13.5703125" style="34" customWidth="1"/>
    <col min="4" max="4" width="19.140625" style="34" customWidth="1"/>
    <col min="5" max="5" width="18.140625" style="34" customWidth="1"/>
    <col min="6" max="6" width="21.140625" style="34" customWidth="1"/>
    <col min="7" max="7" width="18.42578125" style="34" customWidth="1"/>
    <col min="8" max="8" width="18.7109375" style="34" customWidth="1"/>
    <col min="9" max="9" width="26" style="34" customWidth="1"/>
    <col min="10" max="10" width="12.42578125" style="34" customWidth="1"/>
    <col min="11" max="11" width="15.42578125" style="34" customWidth="1"/>
    <col min="12" max="12" width="15.7109375" style="21" customWidth="1"/>
    <col min="13" max="13" width="3.7109375" style="62" hidden="1" customWidth="1"/>
    <col min="14" max="240" width="2" style="21" bestFit="1" customWidth="1"/>
    <col min="241" max="16384" width="2" style="21"/>
  </cols>
  <sheetData>
    <row r="1" spans="1:13" s="37" customFormat="1" ht="13.5" hidden="1" customHeight="1">
      <c r="A1" s="13">
        <v>11</v>
      </c>
      <c r="B1" s="26" t="s">
        <v>713</v>
      </c>
      <c r="C1" s="27" t="s">
        <v>1743</v>
      </c>
      <c r="D1" s="26" t="s">
        <v>1933</v>
      </c>
      <c r="E1" s="26">
        <v>27</v>
      </c>
      <c r="F1" s="27">
        <v>28</v>
      </c>
      <c r="G1" s="26">
        <v>29</v>
      </c>
      <c r="H1" s="27">
        <v>30</v>
      </c>
      <c r="I1" s="26">
        <v>31</v>
      </c>
      <c r="J1" s="26">
        <v>32</v>
      </c>
      <c r="K1" s="26">
        <v>33</v>
      </c>
      <c r="L1" s="42">
        <v>34</v>
      </c>
      <c r="M1" s="62"/>
    </row>
    <row r="2" spans="1:13" s="37" customFormat="1" ht="10.5" hidden="1" customHeight="1">
      <c r="A2" s="39">
        <v>15</v>
      </c>
      <c r="B2" s="28" t="s">
        <v>950</v>
      </c>
      <c r="C2" s="29" t="s">
        <v>771</v>
      </c>
      <c r="D2" s="29" t="s">
        <v>3351</v>
      </c>
      <c r="E2" s="29" t="s">
        <v>1928</v>
      </c>
      <c r="F2" s="29" t="s">
        <v>1929</v>
      </c>
      <c r="G2" s="29" t="s">
        <v>1930</v>
      </c>
      <c r="H2" s="29" t="s">
        <v>2019</v>
      </c>
      <c r="I2" s="29" t="s">
        <v>522</v>
      </c>
      <c r="J2" s="29" t="s">
        <v>2001</v>
      </c>
      <c r="K2" s="29" t="s">
        <v>3359</v>
      </c>
      <c r="L2" s="21" t="s">
        <v>3360</v>
      </c>
      <c r="M2" s="62"/>
    </row>
    <row r="3" spans="1:13" s="37" customFormat="1" ht="13.5" hidden="1" customHeight="1">
      <c r="A3" s="39">
        <v>15</v>
      </c>
      <c r="B3" s="26" t="s">
        <v>773</v>
      </c>
      <c r="C3" s="27" t="s">
        <v>773</v>
      </c>
      <c r="D3" s="27" t="s">
        <v>774</v>
      </c>
      <c r="E3" s="27" t="s">
        <v>774</v>
      </c>
      <c r="F3" s="27" t="s">
        <v>774</v>
      </c>
      <c r="G3" s="27" t="s">
        <v>774</v>
      </c>
      <c r="H3" s="27" t="s">
        <v>774</v>
      </c>
      <c r="I3" s="27" t="s">
        <v>774</v>
      </c>
      <c r="J3" s="27" t="s">
        <v>773</v>
      </c>
      <c r="K3" s="27" t="s">
        <v>773</v>
      </c>
      <c r="L3" s="42" t="s">
        <v>773</v>
      </c>
      <c r="M3" s="62"/>
    </row>
    <row r="4" spans="1:13" s="37" customFormat="1" ht="12" hidden="1" customHeight="1">
      <c r="A4" s="39"/>
      <c r="B4" s="26">
        <v>4</v>
      </c>
      <c r="C4" s="27">
        <v>2</v>
      </c>
      <c r="D4" s="27">
        <v>20</v>
      </c>
      <c r="E4" s="27">
        <v>60</v>
      </c>
      <c r="F4" s="27">
        <v>60</v>
      </c>
      <c r="G4" s="27">
        <v>60</v>
      </c>
      <c r="H4" s="27">
        <v>60</v>
      </c>
      <c r="I4" s="27">
        <v>450</v>
      </c>
      <c r="J4" s="27">
        <v>4</v>
      </c>
      <c r="K4" s="27">
        <v>18</v>
      </c>
      <c r="L4" s="42">
        <v>18</v>
      </c>
      <c r="M4" s="62"/>
    </row>
    <row r="5" spans="1:13" s="37" customFormat="1" ht="17.25" hidden="1" customHeight="1">
      <c r="A5" s="31" t="s">
        <v>2145</v>
      </c>
      <c r="B5" s="26" t="s">
        <v>775</v>
      </c>
      <c r="C5" s="27" t="s">
        <v>775</v>
      </c>
      <c r="D5" s="27" t="s">
        <v>775</v>
      </c>
      <c r="E5" s="27" t="s">
        <v>773</v>
      </c>
      <c r="F5" s="27" t="s">
        <v>773</v>
      </c>
      <c r="G5" s="27" t="s">
        <v>773</v>
      </c>
      <c r="H5" s="27" t="s">
        <v>773</v>
      </c>
      <c r="I5" s="27" t="s">
        <v>773</v>
      </c>
      <c r="J5" s="27" t="s">
        <v>775</v>
      </c>
      <c r="K5" s="27" t="s">
        <v>775</v>
      </c>
      <c r="L5" s="42" t="s">
        <v>775</v>
      </c>
      <c r="M5" s="62"/>
    </row>
    <row r="6" spans="1:13" s="37" customFormat="1" ht="12" hidden="1" customHeight="1">
      <c r="A6" s="39">
        <v>4</v>
      </c>
      <c r="B6" s="11" t="s">
        <v>3417</v>
      </c>
      <c r="C6" s="26" t="s">
        <v>473</v>
      </c>
      <c r="J6" s="37" t="s">
        <v>96</v>
      </c>
      <c r="L6" s="21"/>
      <c r="M6" s="62"/>
    </row>
    <row r="7" spans="1:13" s="10" customFormat="1" ht="10.5" hidden="1" customHeight="1">
      <c r="A7" s="9"/>
      <c r="B7" s="25" t="s">
        <v>1725</v>
      </c>
      <c r="C7" s="1" t="s">
        <v>62</v>
      </c>
      <c r="D7" s="1" t="s">
        <v>3338</v>
      </c>
      <c r="E7" s="25" t="s">
        <v>379</v>
      </c>
      <c r="F7" s="25" t="s">
        <v>1832</v>
      </c>
      <c r="G7" s="25" t="s">
        <v>1833</v>
      </c>
      <c r="H7" s="25" t="s">
        <v>1761</v>
      </c>
      <c r="I7" s="25" t="s">
        <v>5</v>
      </c>
      <c r="J7" s="25" t="s">
        <v>176</v>
      </c>
      <c r="K7" s="1" t="s">
        <v>3361</v>
      </c>
      <c r="L7" s="21" t="s">
        <v>87</v>
      </c>
      <c r="M7" s="62"/>
    </row>
    <row r="8" spans="1:13" s="11" customFormat="1" ht="13.5" hidden="1" customHeight="1">
      <c r="A8" s="9" t="s">
        <v>387</v>
      </c>
      <c r="L8" s="21"/>
      <c r="M8" s="62"/>
    </row>
    <row r="9" spans="1:13" s="11" customFormat="1" ht="21" hidden="1" customHeight="1">
      <c r="A9" s="9" t="s">
        <v>388</v>
      </c>
      <c r="D9" s="11" t="s">
        <v>1447</v>
      </c>
      <c r="E9" s="47" t="s">
        <v>3778</v>
      </c>
      <c r="F9" s="47" t="s">
        <v>3780</v>
      </c>
      <c r="G9" s="47" t="s">
        <v>3778</v>
      </c>
      <c r="H9" s="47" t="s">
        <v>3780</v>
      </c>
      <c r="I9" s="47" t="s">
        <v>3779</v>
      </c>
      <c r="J9" s="11" t="s">
        <v>1488</v>
      </c>
      <c r="K9" s="47" t="s">
        <v>3431</v>
      </c>
      <c r="L9" s="3" t="s">
        <v>2651</v>
      </c>
      <c r="M9" s="62" t="s">
        <v>3233</v>
      </c>
    </row>
    <row r="10" spans="1:13" s="11" customFormat="1" ht="15" hidden="1" customHeight="1">
      <c r="A10" s="9" t="s">
        <v>555</v>
      </c>
      <c r="B10" s="11" t="s">
        <v>1222</v>
      </c>
      <c r="C10" s="11" t="s">
        <v>1471</v>
      </c>
      <c r="D10" s="11" t="s">
        <v>1472</v>
      </c>
      <c r="E10" s="11" t="s">
        <v>1474</v>
      </c>
      <c r="F10" s="11" t="s">
        <v>1475</v>
      </c>
      <c r="G10" s="11" t="s">
        <v>1476</v>
      </c>
      <c r="H10" s="11" t="s">
        <v>1477</v>
      </c>
      <c r="I10" s="11" t="s">
        <v>1895</v>
      </c>
      <c r="J10" s="11" t="s">
        <v>1393</v>
      </c>
      <c r="K10" s="49" t="s">
        <v>3400</v>
      </c>
      <c r="L10" s="21" t="s">
        <v>3401</v>
      </c>
      <c r="M10" s="62"/>
    </row>
    <row r="11" spans="1:13" s="3" customFormat="1" ht="57.75" customHeight="1">
      <c r="A11" s="13"/>
      <c r="D11" s="307" t="s">
        <v>617</v>
      </c>
      <c r="E11" s="307"/>
      <c r="F11" s="307"/>
      <c r="G11" s="307"/>
      <c r="L11" s="21"/>
      <c r="M11" s="62"/>
    </row>
    <row r="12" spans="1:13" s="3" customFormat="1" ht="16.5" customHeight="1">
      <c r="A12" s="13"/>
      <c r="B12" s="5"/>
      <c r="L12" s="21"/>
      <c r="M12" s="62"/>
    </row>
    <row r="13" spans="1:13" s="3" customFormat="1" ht="18" customHeight="1">
      <c r="A13" s="13"/>
      <c r="L13" s="21"/>
      <c r="M13" s="62"/>
    </row>
    <row r="14" spans="1:13" s="16" customFormat="1" ht="63" customHeight="1">
      <c r="A14" s="14"/>
      <c r="B14" s="2" t="str">
        <f t="shared" ref="B14:K14" si="0">B2</f>
        <v>Concepto</v>
      </c>
      <c r="C14" s="2" t="str">
        <f t="shared" si="0"/>
        <v>Tipo de documento</v>
      </c>
      <c r="D14" s="2" t="str">
        <f t="shared" si="0"/>
        <v xml:space="preserve">Número identificación </v>
      </c>
      <c r="E14" s="2" t="str">
        <f t="shared" si="0"/>
        <v>Primer apellido del informado</v>
      </c>
      <c r="F14" s="2" t="str">
        <f t="shared" si="0"/>
        <v>Segundo apellido del informado</v>
      </c>
      <c r="G14" s="2" t="str">
        <f t="shared" si="0"/>
        <v>Primer nombre del informado</v>
      </c>
      <c r="H14" s="2" t="str">
        <f t="shared" si="0"/>
        <v>Otros nombres del informado</v>
      </c>
      <c r="I14" s="2" t="str">
        <f t="shared" si="0"/>
        <v>Razón social informado</v>
      </c>
      <c r="J14" s="2" t="str">
        <f t="shared" si="0"/>
        <v>País de Residencia o domicilio</v>
      </c>
      <c r="K14" s="2" t="str">
        <f t="shared" si="0"/>
        <v>Ingresos brutos recibidos</v>
      </c>
      <c r="L14" s="2" t="str">
        <f>L2</f>
        <v>Devoluciones,  rebajas y descuentos</v>
      </c>
    </row>
    <row r="15" spans="1:13" s="19" customFormat="1">
      <c r="A15" s="20"/>
      <c r="B15" s="80"/>
      <c r="C15" s="80"/>
      <c r="D15" s="80"/>
      <c r="E15" s="35"/>
      <c r="F15" s="35"/>
      <c r="G15" s="35"/>
      <c r="H15" s="35"/>
      <c r="I15" s="35"/>
      <c r="J15" s="35"/>
      <c r="K15" s="80"/>
      <c r="L15" s="80"/>
      <c r="M15" s="70"/>
    </row>
    <row r="16" spans="1:13" s="19" customFormat="1">
      <c r="A16" s="20"/>
      <c r="B16" s="80"/>
      <c r="C16" s="80"/>
      <c r="D16" s="80"/>
      <c r="E16" s="35"/>
      <c r="F16" s="35"/>
      <c r="G16" s="35"/>
      <c r="H16" s="35"/>
      <c r="I16" s="35"/>
      <c r="J16" s="35"/>
      <c r="K16" s="80"/>
      <c r="L16" s="80"/>
      <c r="M16" s="70"/>
    </row>
    <row r="17" spans="1:13" s="19" customFormat="1">
      <c r="A17" s="20" t="str">
        <f>CONCATENATE(B17,"|",C17,"|",D17)</f>
        <v>||</v>
      </c>
      <c r="B17" s="80"/>
      <c r="C17" s="80"/>
      <c r="D17" s="80"/>
      <c r="E17" s="35"/>
      <c r="F17" s="35"/>
      <c r="G17" s="35"/>
      <c r="H17" s="35"/>
      <c r="I17" s="35"/>
      <c r="J17" s="35"/>
      <c r="K17" s="80"/>
      <c r="L17" s="80"/>
      <c r="M17" s="70"/>
    </row>
    <row r="22" spans="1:13">
      <c r="B22" s="148" t="s">
        <v>3221</v>
      </c>
      <c r="C22" s="45"/>
      <c r="D22" s="148"/>
      <c r="E22" s="45"/>
      <c r="F22" s="45"/>
      <c r="G22" s="45"/>
      <c r="H22" s="45"/>
      <c r="I22" s="45"/>
      <c r="J22" s="148"/>
      <c r="K22" s="250"/>
      <c r="L22" s="250"/>
    </row>
    <row r="23" spans="1:13" ht="12.75" customHeight="1">
      <c r="B23">
        <v>4001</v>
      </c>
      <c r="C23" t="s">
        <v>3689</v>
      </c>
      <c r="D23" s="148"/>
      <c r="E23" s="45"/>
      <c r="F23" s="45"/>
      <c r="G23" s="45"/>
      <c r="H23" s="306" t="s">
        <v>4416</v>
      </c>
      <c r="I23" s="306"/>
      <c r="J23" s="306"/>
      <c r="K23" s="306"/>
      <c r="L23" s="306"/>
    </row>
    <row r="24" spans="1:13">
      <c r="B24">
        <v>4002</v>
      </c>
      <c r="C24" t="s">
        <v>3690</v>
      </c>
      <c r="D24" s="148"/>
      <c r="E24" s="45"/>
      <c r="F24" s="45"/>
      <c r="G24" s="45"/>
      <c r="H24" s="306"/>
      <c r="I24" s="306"/>
      <c r="J24" s="306"/>
      <c r="K24" s="306"/>
      <c r="L24" s="306"/>
    </row>
    <row r="25" spans="1:13">
      <c r="B25">
        <v>4003</v>
      </c>
      <c r="C25" s="82" t="s">
        <v>2121</v>
      </c>
      <c r="D25" s="148"/>
      <c r="E25" s="45"/>
      <c r="F25" s="45"/>
      <c r="G25" s="45"/>
      <c r="H25" s="306"/>
      <c r="I25" s="306"/>
      <c r="J25" s="306"/>
      <c r="K25" s="306"/>
      <c r="L25" s="306"/>
    </row>
    <row r="26" spans="1:13">
      <c r="B26">
        <v>4004</v>
      </c>
      <c r="C26" s="82" t="s">
        <v>4285</v>
      </c>
      <c r="D26" s="148"/>
      <c r="E26" s="45"/>
      <c r="F26" s="45"/>
      <c r="G26" s="45"/>
      <c r="H26" s="45"/>
      <c r="I26" s="45"/>
      <c r="J26" s="148"/>
      <c r="K26" s="250"/>
      <c r="L26" s="250"/>
    </row>
    <row r="27" spans="1:13">
      <c r="B27">
        <v>4005</v>
      </c>
      <c r="C27" t="s">
        <v>3691</v>
      </c>
      <c r="D27" s="148"/>
      <c r="E27" s="45"/>
      <c r="F27" s="45"/>
      <c r="G27" s="45"/>
      <c r="H27" s="45"/>
      <c r="I27" s="45"/>
      <c r="J27" s="148"/>
      <c r="K27" s="250"/>
      <c r="L27" s="250"/>
    </row>
    <row r="28" spans="1:13" ht="12.75" customHeight="1">
      <c r="B28">
        <v>4006</v>
      </c>
      <c r="C28" t="s">
        <v>3692</v>
      </c>
      <c r="D28" s="148"/>
      <c r="E28" s="45"/>
      <c r="F28" s="45"/>
      <c r="G28" s="45"/>
      <c r="H28" s="311" t="s">
        <v>4417</v>
      </c>
      <c r="I28" s="311"/>
      <c r="J28" s="311"/>
      <c r="K28" s="311"/>
      <c r="L28" s="311"/>
    </row>
    <row r="29" spans="1:13">
      <c r="B29">
        <v>4007</v>
      </c>
      <c r="C29" t="s">
        <v>3693</v>
      </c>
      <c r="D29" s="148"/>
      <c r="E29" s="45"/>
      <c r="F29" s="45"/>
      <c r="G29" s="45"/>
      <c r="H29" s="311"/>
      <c r="I29" s="311"/>
      <c r="J29" s="311"/>
      <c r="K29" s="311"/>
      <c r="L29" s="311"/>
    </row>
    <row r="30" spans="1:13">
      <c r="B30">
        <v>4008</v>
      </c>
      <c r="C30" t="s">
        <v>3694</v>
      </c>
      <c r="D30" s="148"/>
      <c r="E30" s="45"/>
      <c r="F30" s="45"/>
      <c r="G30" s="45"/>
      <c r="H30" s="311"/>
      <c r="I30" s="311"/>
      <c r="J30" s="311"/>
      <c r="K30" s="311"/>
      <c r="L30" s="311"/>
    </row>
    <row r="31" spans="1:13">
      <c r="B31">
        <v>4009</v>
      </c>
      <c r="C31" t="s">
        <v>3695</v>
      </c>
      <c r="D31" s="148"/>
      <c r="E31" s="45"/>
      <c r="F31" s="45"/>
      <c r="G31" s="45"/>
      <c r="H31" s="311"/>
      <c r="I31" s="311"/>
      <c r="J31" s="311"/>
      <c r="K31" s="311"/>
      <c r="L31" s="311"/>
    </row>
    <row r="32" spans="1:13">
      <c r="B32">
        <v>4011</v>
      </c>
      <c r="C32" t="s">
        <v>3696</v>
      </c>
      <c r="D32" s="148"/>
      <c r="E32" s="45"/>
      <c r="F32" s="45"/>
      <c r="G32" s="45"/>
      <c r="H32" s="311"/>
      <c r="I32" s="311"/>
      <c r="J32" s="311"/>
      <c r="K32" s="311"/>
      <c r="L32" s="311"/>
    </row>
    <row r="33" spans="2:12">
      <c r="B33">
        <v>4012</v>
      </c>
      <c r="C33" t="s">
        <v>3697</v>
      </c>
      <c r="D33" s="148"/>
      <c r="E33" s="45"/>
      <c r="F33" s="45"/>
      <c r="G33" s="45"/>
      <c r="H33" s="311"/>
      <c r="I33" s="311"/>
      <c r="J33" s="311"/>
      <c r="K33" s="311"/>
      <c r="L33" s="311"/>
    </row>
    <row r="34" spans="2:12">
      <c r="B34">
        <v>4013</v>
      </c>
      <c r="C34" t="s">
        <v>3698</v>
      </c>
      <c r="D34" s="148"/>
      <c r="E34" s="45"/>
      <c r="F34" s="45"/>
      <c r="G34" s="45"/>
      <c r="H34" s="45"/>
      <c r="I34" s="45"/>
      <c r="J34" s="148"/>
      <c r="K34" s="250"/>
      <c r="L34" s="250"/>
    </row>
    <row r="35" spans="2:12">
      <c r="B35">
        <v>4014</v>
      </c>
      <c r="C35" t="s">
        <v>3699</v>
      </c>
      <c r="D35" s="148"/>
      <c r="E35" s="45"/>
      <c r="F35" s="45"/>
      <c r="G35" s="45"/>
      <c r="H35" s="45"/>
      <c r="I35" s="45"/>
      <c r="J35" s="148"/>
      <c r="K35" s="250"/>
      <c r="L35" s="250"/>
    </row>
    <row r="36" spans="2:12">
      <c r="B36">
        <v>4015</v>
      </c>
      <c r="C36" t="s">
        <v>3700</v>
      </c>
      <c r="D36" s="148"/>
      <c r="E36" s="45"/>
      <c r="F36" s="45"/>
      <c r="G36" s="45"/>
      <c r="H36" s="45"/>
      <c r="I36" s="45"/>
      <c r="J36" s="148"/>
      <c r="K36" s="250"/>
      <c r="L36" s="250"/>
    </row>
    <row r="37" spans="2:12">
      <c r="B37">
        <v>4016</v>
      </c>
      <c r="C37" t="s">
        <v>3701</v>
      </c>
      <c r="D37" s="148"/>
      <c r="E37" s="45"/>
      <c r="F37" s="45"/>
      <c r="G37" s="45"/>
      <c r="H37" s="45"/>
      <c r="I37" s="45"/>
      <c r="J37" s="148"/>
      <c r="K37" s="250"/>
      <c r="L37" s="250"/>
    </row>
    <row r="38" spans="2:12">
      <c r="B38">
        <v>4017</v>
      </c>
      <c r="C38" t="s">
        <v>3954</v>
      </c>
      <c r="D38" s="148"/>
      <c r="E38" s="45"/>
      <c r="F38" s="45"/>
      <c r="G38" s="45"/>
      <c r="H38" s="45"/>
      <c r="I38" s="45"/>
      <c r="J38" s="148"/>
      <c r="K38" s="250"/>
      <c r="L38" s="250"/>
    </row>
    <row r="39" spans="2:12">
      <c r="B39">
        <v>4018</v>
      </c>
      <c r="C39" t="s">
        <v>4223</v>
      </c>
      <c r="D39" s="148"/>
      <c r="E39" s="45"/>
      <c r="F39" s="45"/>
      <c r="G39" s="45"/>
      <c r="H39" s="45"/>
      <c r="I39" s="45"/>
      <c r="J39" s="148"/>
      <c r="K39" s="250"/>
      <c r="L39" s="250"/>
    </row>
    <row r="40" spans="2:12">
      <c r="B40">
        <v>4019</v>
      </c>
      <c r="C40" t="s">
        <v>4282</v>
      </c>
      <c r="D40" s="148"/>
      <c r="E40" s="45"/>
      <c r="F40" s="45"/>
      <c r="G40" s="45"/>
      <c r="H40" s="45"/>
      <c r="I40" s="45"/>
      <c r="J40" s="148"/>
      <c r="K40" s="250"/>
      <c r="L40" s="250"/>
    </row>
    <row r="41" spans="2:12">
      <c r="B41">
        <v>4020</v>
      </c>
      <c r="C41" t="s">
        <v>5222</v>
      </c>
      <c r="D41" s="148"/>
      <c r="E41" s="45"/>
      <c r="F41" s="45"/>
      <c r="G41" s="45"/>
      <c r="H41" s="45"/>
      <c r="I41" s="45"/>
      <c r="J41" s="148"/>
      <c r="K41" s="250"/>
      <c r="L41" s="250"/>
    </row>
    <row r="42" spans="2:12">
      <c r="B42">
        <v>4021</v>
      </c>
      <c r="C42" t="s">
        <v>5635</v>
      </c>
      <c r="D42" s="148"/>
      <c r="E42" s="45"/>
      <c r="F42" s="45"/>
      <c r="G42" s="45"/>
      <c r="H42" s="45"/>
      <c r="I42" s="45"/>
      <c r="J42" s="148"/>
      <c r="K42" s="250"/>
      <c r="L42" s="250"/>
    </row>
    <row r="43" spans="2:12">
      <c r="B43" s="249"/>
      <c r="C43" s="45"/>
      <c r="D43" s="148"/>
      <c r="E43" s="45"/>
      <c r="F43" s="45"/>
      <c r="G43" s="45"/>
      <c r="H43" s="45"/>
      <c r="I43" s="45"/>
      <c r="J43" s="148"/>
      <c r="K43" s="250"/>
      <c r="L43" s="250"/>
    </row>
    <row r="44" spans="2:12">
      <c r="B44" s="152"/>
      <c r="C44" s="312" t="s">
        <v>5636</v>
      </c>
      <c r="D44" s="312"/>
      <c r="E44" s="312"/>
      <c r="F44" s="312"/>
      <c r="G44" s="312"/>
      <c r="H44" s="312"/>
      <c r="I44" s="312"/>
      <c r="J44" s="312"/>
      <c r="K44" s="312"/>
      <c r="L44" s="151"/>
    </row>
    <row r="45" spans="2:12">
      <c r="C45" s="312"/>
      <c r="D45" s="312"/>
      <c r="E45" s="312"/>
      <c r="F45" s="312"/>
      <c r="G45" s="312"/>
      <c r="H45" s="312"/>
      <c r="I45" s="312"/>
      <c r="J45" s="312"/>
      <c r="K45" s="312"/>
    </row>
  </sheetData>
  <sheetProtection selectLockedCells="1"/>
  <mergeCells count="4">
    <mergeCell ref="D11:G11"/>
    <mergeCell ref="H23:L25"/>
    <mergeCell ref="H28:L33"/>
    <mergeCell ref="C44:K45"/>
  </mergeCells>
  <phoneticPr fontId="6" type="noConversion"/>
  <pageMargins left="0.75" right="0.75" top="1" bottom="1" header="0" footer="0"/>
  <pageSetup paperSize="9" orientation="portrait" horizontalDpi="1200" verticalDpi="1200" r:id="rId1"/>
  <headerFooter alignWithMargins="0">
    <oddFooter>&amp;R_x000D_&amp;1#&amp;"Calibri"&amp;10&amp;K000000 Información Pública</oddFooter>
  </headerFooter>
  <drawing r:id="rId2"/>
  <legacyDrawing r:id="rId3"/>
  <controls>
    <mc:AlternateContent xmlns:mc="http://schemas.openxmlformats.org/markup-compatibility/2006">
      <mc:Choice Requires="x14">
        <control shapeId="80911" r:id="rId4" name="txtTitulo">
          <controlPr defaultSize="0" autoLine="0" r:id="rId5">
            <anchor moveWithCells="1">
              <from>
                <xdr:col>4</xdr:col>
                <xdr:colOff>381000</xdr:colOff>
                <xdr:row>10</xdr:row>
                <xdr:rowOff>371475</xdr:rowOff>
              </from>
              <to>
                <xdr:col>7</xdr:col>
                <xdr:colOff>1219200</xdr:colOff>
                <xdr:row>11</xdr:row>
                <xdr:rowOff>171450</xdr:rowOff>
              </to>
            </anchor>
          </controlPr>
        </control>
      </mc:Choice>
      <mc:Fallback>
        <control shapeId="80911" r:id="rId4" name="txtTitulo"/>
      </mc:Fallback>
    </mc:AlternateContent>
  </control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1008">
    <tabColor rgb="FF0070C0"/>
  </sheetPr>
  <dimension ref="A1:P34"/>
  <sheetViews>
    <sheetView showGridLines="0" topLeftCell="B11" workbookViewId="0">
      <pane ySplit="4" topLeftCell="A15" activePane="bottomLeft" state="frozen"/>
      <selection activeCell="J27" sqref="J27"/>
      <selection pane="bottomLeft" activeCell="B18" sqref="A18:XFD18"/>
    </sheetView>
  </sheetViews>
  <sheetFormatPr baseColWidth="10" defaultColWidth="2" defaultRowHeight="12.75"/>
  <cols>
    <col min="1" max="1" width="4.5703125" style="20" hidden="1" customWidth="1"/>
    <col min="2" max="2" width="11.85546875" style="34" customWidth="1"/>
    <col min="3" max="3" width="13.85546875" style="34" customWidth="1"/>
    <col min="4" max="4" width="19.140625" style="34" customWidth="1"/>
    <col min="5" max="5" width="6.28515625" style="34" customWidth="1"/>
    <col min="6" max="6" width="25.140625" style="34" customWidth="1"/>
    <col min="7" max="7" width="22.140625" style="34" customWidth="1"/>
    <col min="8" max="8" width="24.28515625" style="34" customWidth="1"/>
    <col min="9" max="9" width="25.28515625" style="34" customWidth="1"/>
    <col min="10" max="10" width="23.5703125" style="34" customWidth="1"/>
    <col min="11" max="11" width="27.140625" style="34" customWidth="1"/>
    <col min="12" max="13" width="8.28515625" style="34" customWidth="1"/>
    <col min="14" max="14" width="13" style="34" customWidth="1"/>
    <col min="15" max="15" width="18.140625" style="34" customWidth="1"/>
    <col min="16" max="16" width="2" style="18" hidden="1" customWidth="1"/>
    <col min="17" max="246" width="2" style="21" bestFit="1" customWidth="1"/>
    <col min="247" max="16384" width="2" style="21"/>
  </cols>
  <sheetData>
    <row r="1" spans="1:16" s="37" customFormat="1" hidden="1">
      <c r="A1" s="13">
        <v>14</v>
      </c>
      <c r="B1" s="26" t="s">
        <v>713</v>
      </c>
      <c r="C1" s="27" t="s">
        <v>1743</v>
      </c>
      <c r="D1" s="26" t="s">
        <v>1933</v>
      </c>
      <c r="E1" s="27">
        <v>27</v>
      </c>
      <c r="F1" s="26">
        <v>28</v>
      </c>
      <c r="G1" s="27">
        <v>29</v>
      </c>
      <c r="H1" s="26">
        <v>30</v>
      </c>
      <c r="I1" s="27">
        <v>31</v>
      </c>
      <c r="J1" s="26">
        <v>32</v>
      </c>
      <c r="K1" s="26">
        <v>33</v>
      </c>
      <c r="L1" s="37">
        <v>34</v>
      </c>
      <c r="M1" s="37">
        <v>35</v>
      </c>
      <c r="N1" s="37" t="s">
        <v>1213</v>
      </c>
      <c r="O1" s="37" t="s">
        <v>2014</v>
      </c>
      <c r="P1" s="38"/>
    </row>
    <row r="2" spans="1:16" s="37" customFormat="1" ht="25.5" hidden="1">
      <c r="A2" s="39">
        <v>15</v>
      </c>
      <c r="B2" s="28" t="s">
        <v>950</v>
      </c>
      <c r="C2" s="29" t="s">
        <v>771</v>
      </c>
      <c r="D2" s="29" t="s">
        <v>1762</v>
      </c>
      <c r="E2" s="29" t="s">
        <v>772</v>
      </c>
      <c r="F2" s="29" t="s">
        <v>1763</v>
      </c>
      <c r="G2" s="29" t="s">
        <v>1764</v>
      </c>
      <c r="H2" s="29" t="s">
        <v>1765</v>
      </c>
      <c r="I2" s="29" t="s">
        <v>1766</v>
      </c>
      <c r="J2" s="29" t="s">
        <v>558</v>
      </c>
      <c r="K2" s="29" t="s">
        <v>418</v>
      </c>
      <c r="L2" s="37" t="s">
        <v>864</v>
      </c>
      <c r="M2" s="37" t="s">
        <v>865</v>
      </c>
      <c r="N2" s="37" t="s">
        <v>2001</v>
      </c>
      <c r="O2" s="37" t="s">
        <v>2118</v>
      </c>
      <c r="P2" s="38"/>
    </row>
    <row r="3" spans="1:16" s="37" customFormat="1" hidden="1">
      <c r="A3" s="39">
        <v>15</v>
      </c>
      <c r="B3" s="26" t="s">
        <v>773</v>
      </c>
      <c r="C3" s="27" t="s">
        <v>773</v>
      </c>
      <c r="D3" s="27" t="s">
        <v>774</v>
      </c>
      <c r="E3" s="27" t="s">
        <v>773</v>
      </c>
      <c r="F3" s="27" t="s">
        <v>774</v>
      </c>
      <c r="G3" s="27" t="s">
        <v>774</v>
      </c>
      <c r="H3" s="27" t="s">
        <v>774</v>
      </c>
      <c r="I3" s="27" t="s">
        <v>774</v>
      </c>
      <c r="J3" s="27" t="s">
        <v>774</v>
      </c>
      <c r="K3" s="27" t="s">
        <v>774</v>
      </c>
      <c r="L3" s="37" t="s">
        <v>773</v>
      </c>
      <c r="M3" s="37" t="s">
        <v>773</v>
      </c>
      <c r="N3" s="37" t="s">
        <v>773</v>
      </c>
      <c r="O3" s="37" t="s">
        <v>773</v>
      </c>
      <c r="P3" s="38"/>
    </row>
    <row r="4" spans="1:16" s="37" customFormat="1" hidden="1">
      <c r="A4" s="39"/>
      <c r="B4" s="26">
        <v>4</v>
      </c>
      <c r="C4" s="27">
        <v>2</v>
      </c>
      <c r="D4" s="27">
        <v>20</v>
      </c>
      <c r="E4" s="27">
        <v>1</v>
      </c>
      <c r="F4" s="27">
        <v>60</v>
      </c>
      <c r="G4" s="27">
        <v>60</v>
      </c>
      <c r="H4" s="27">
        <v>60</v>
      </c>
      <c r="I4" s="27">
        <v>60</v>
      </c>
      <c r="J4" s="27" t="s">
        <v>1099</v>
      </c>
      <c r="K4" s="27">
        <v>200</v>
      </c>
      <c r="L4" s="37">
        <v>2</v>
      </c>
      <c r="M4" s="37">
        <v>3</v>
      </c>
      <c r="N4" s="37" t="s">
        <v>1634</v>
      </c>
      <c r="O4" s="37">
        <v>20</v>
      </c>
      <c r="P4" s="38"/>
    </row>
    <row r="5" spans="1:16" s="37" customFormat="1" hidden="1">
      <c r="A5" s="39" t="s">
        <v>2106</v>
      </c>
      <c r="B5" s="26" t="s">
        <v>775</v>
      </c>
      <c r="C5" s="27" t="s">
        <v>775</v>
      </c>
      <c r="D5" s="27" t="s">
        <v>775</v>
      </c>
      <c r="E5" s="27" t="s">
        <v>773</v>
      </c>
      <c r="F5" s="27" t="s">
        <v>773</v>
      </c>
      <c r="G5" s="27" t="s">
        <v>773</v>
      </c>
      <c r="H5" s="27" t="s">
        <v>773</v>
      </c>
      <c r="I5" s="27" t="s">
        <v>773</v>
      </c>
      <c r="J5" s="27" t="s">
        <v>773</v>
      </c>
      <c r="K5" s="27" t="s">
        <v>773</v>
      </c>
      <c r="L5" s="37" t="s">
        <v>773</v>
      </c>
      <c r="M5" s="37" t="s">
        <v>773</v>
      </c>
      <c r="N5" s="37" t="s">
        <v>775</v>
      </c>
      <c r="O5" s="37" t="s">
        <v>775</v>
      </c>
      <c r="P5" s="38"/>
    </row>
    <row r="6" spans="1:16" s="37" customFormat="1" hidden="1">
      <c r="A6" s="39">
        <v>4</v>
      </c>
      <c r="B6" s="49" t="s">
        <v>127</v>
      </c>
      <c r="C6" s="26" t="s">
        <v>473</v>
      </c>
      <c r="L6" s="27" t="s">
        <v>97</v>
      </c>
      <c r="M6" s="27" t="s">
        <v>98</v>
      </c>
      <c r="N6" s="27" t="s">
        <v>96</v>
      </c>
      <c r="P6" s="38"/>
    </row>
    <row r="7" spans="1:16" s="37" customFormat="1" hidden="1">
      <c r="A7" s="39"/>
      <c r="B7" s="25" t="s">
        <v>2119</v>
      </c>
      <c r="C7" s="1" t="s">
        <v>512</v>
      </c>
      <c r="D7" s="1" t="s">
        <v>3346</v>
      </c>
      <c r="E7" s="25" t="s">
        <v>105</v>
      </c>
      <c r="F7" s="25" t="s">
        <v>1860</v>
      </c>
      <c r="G7" s="25" t="s">
        <v>465</v>
      </c>
      <c r="H7" s="25" t="s">
        <v>466</v>
      </c>
      <c r="I7" s="25" t="s">
        <v>354</v>
      </c>
      <c r="J7" s="1" t="s">
        <v>3347</v>
      </c>
      <c r="K7" s="25" t="s">
        <v>41</v>
      </c>
      <c r="L7" s="1" t="s">
        <v>17</v>
      </c>
      <c r="M7" s="1" t="s">
        <v>24</v>
      </c>
      <c r="N7" s="25" t="s">
        <v>176</v>
      </c>
      <c r="O7" s="1" t="s">
        <v>47</v>
      </c>
      <c r="P7" s="38"/>
    </row>
    <row r="8" spans="1:16" s="37" customFormat="1" hidden="1">
      <c r="A8" s="39" t="s">
        <v>387</v>
      </c>
      <c r="P8" s="38"/>
    </row>
    <row r="9" spans="1:16" s="37" customFormat="1" ht="33" hidden="1" customHeight="1">
      <c r="A9" s="39" t="s">
        <v>388</v>
      </c>
      <c r="D9" s="11" t="s">
        <v>3348</v>
      </c>
      <c r="E9" s="37" t="s">
        <v>1040</v>
      </c>
      <c r="F9" s="47" t="s">
        <v>3781</v>
      </c>
      <c r="G9" s="49" t="s">
        <v>3780</v>
      </c>
      <c r="H9" s="47" t="s">
        <v>3781</v>
      </c>
      <c r="I9" s="49" t="s">
        <v>3780</v>
      </c>
      <c r="J9" s="47" t="s">
        <v>3782</v>
      </c>
      <c r="K9" s="37" t="s">
        <v>79</v>
      </c>
      <c r="L9" s="37" t="s">
        <v>80</v>
      </c>
      <c r="M9" s="37" t="s">
        <v>81</v>
      </c>
      <c r="N9" s="47" t="s">
        <v>3173</v>
      </c>
      <c r="O9" s="37" t="s">
        <v>1754</v>
      </c>
      <c r="P9" s="38"/>
    </row>
    <row r="10" spans="1:16" s="37" customFormat="1" ht="17.25" hidden="1" customHeight="1">
      <c r="A10" s="39" t="s">
        <v>495</v>
      </c>
      <c r="B10" s="37" t="s">
        <v>1222</v>
      </c>
      <c r="C10" s="37" t="s">
        <v>1471</v>
      </c>
      <c r="D10" s="37" t="s">
        <v>1472</v>
      </c>
      <c r="E10" s="37" t="s">
        <v>1473</v>
      </c>
      <c r="F10" s="37" t="s">
        <v>1474</v>
      </c>
      <c r="G10" s="37" t="s">
        <v>1475</v>
      </c>
      <c r="H10" s="37" t="s">
        <v>1476</v>
      </c>
      <c r="I10" s="37" t="s">
        <v>1477</v>
      </c>
      <c r="J10" s="37" t="s">
        <v>1895</v>
      </c>
      <c r="K10" s="37" t="s">
        <v>409</v>
      </c>
      <c r="L10" s="37" t="s">
        <v>410</v>
      </c>
      <c r="M10" s="37" t="s">
        <v>411</v>
      </c>
      <c r="N10" s="37" t="s">
        <v>1393</v>
      </c>
      <c r="O10" s="37" t="s">
        <v>1277</v>
      </c>
      <c r="P10" s="38"/>
    </row>
    <row r="11" spans="1:16" s="3" customFormat="1" ht="60.75" customHeight="1">
      <c r="A11" s="13"/>
      <c r="D11" s="307" t="s">
        <v>4246</v>
      </c>
      <c r="E11" s="307"/>
      <c r="F11" s="307"/>
      <c r="G11" s="307"/>
      <c r="H11" s="307"/>
      <c r="P11" s="12"/>
    </row>
    <row r="12" spans="1:16" s="3" customFormat="1" ht="16.5" customHeight="1">
      <c r="A12" s="13"/>
      <c r="B12" s="5"/>
      <c r="P12" s="12"/>
    </row>
    <row r="13" spans="1:16" s="3" customFormat="1" ht="15" customHeight="1">
      <c r="A13" s="13"/>
      <c r="P13" s="12"/>
    </row>
    <row r="14" spans="1:16" s="16" customFormat="1" ht="63" customHeight="1">
      <c r="A14" s="14"/>
      <c r="B14" s="2" t="str">
        <f t="shared" ref="B14:O14" si="0">B2</f>
        <v>Concepto</v>
      </c>
      <c r="C14" s="2" t="str">
        <f t="shared" si="0"/>
        <v>Tipo de documento</v>
      </c>
      <c r="D14" s="2" t="str">
        <f t="shared" si="0"/>
        <v>Número identificación deudor</v>
      </c>
      <c r="E14" s="2" t="str">
        <f t="shared" si="0"/>
        <v>DV</v>
      </c>
      <c r="F14" s="2" t="str">
        <f t="shared" si="0"/>
        <v>Primer apellido deudor</v>
      </c>
      <c r="G14" s="2" t="str">
        <f t="shared" si="0"/>
        <v>Segundo apellido deudor</v>
      </c>
      <c r="H14" s="2" t="str">
        <f t="shared" si="0"/>
        <v>Primer nombre deudor</v>
      </c>
      <c r="I14" s="2" t="str">
        <f t="shared" si="0"/>
        <v>Otros nombres deudor</v>
      </c>
      <c r="J14" s="2" t="str">
        <f t="shared" si="0"/>
        <v>Razón social deudor</v>
      </c>
      <c r="K14" s="2" t="str">
        <f t="shared" si="0"/>
        <v>Dirección</v>
      </c>
      <c r="L14" s="2" t="str">
        <f t="shared" si="0"/>
        <v>Código dpto</v>
      </c>
      <c r="M14" s="2" t="str">
        <f t="shared" si="0"/>
        <v>Código mcp</v>
      </c>
      <c r="N14" s="2" t="str">
        <f t="shared" si="0"/>
        <v>País de Residencia o domicilio</v>
      </c>
      <c r="O14" s="2" t="str">
        <f t="shared" si="0"/>
        <v>Saldo cuentas por cobrar al 31-12</v>
      </c>
      <c r="P14" s="15"/>
    </row>
    <row r="15" spans="1:16" s="19" customFormat="1">
      <c r="A15" s="17"/>
      <c r="B15" s="80"/>
      <c r="C15" s="80"/>
      <c r="D15" s="80"/>
      <c r="E15" s="80"/>
      <c r="F15" s="35"/>
      <c r="G15" s="35"/>
      <c r="H15" s="35"/>
      <c r="I15" s="35"/>
      <c r="J15" s="35"/>
      <c r="K15" s="35"/>
      <c r="L15" s="80"/>
      <c r="M15" s="86"/>
      <c r="N15" s="80"/>
      <c r="O15" s="180"/>
      <c r="P15" s="18"/>
    </row>
    <row r="16" spans="1:16" s="19" customFormat="1">
      <c r="A16" s="17"/>
      <c r="B16" s="80"/>
      <c r="C16" s="80"/>
      <c r="D16" s="80"/>
      <c r="E16" s="80"/>
      <c r="F16" s="35"/>
      <c r="G16" s="35"/>
      <c r="H16" s="35"/>
      <c r="I16" s="35"/>
      <c r="J16" s="35"/>
      <c r="K16" s="35"/>
      <c r="L16" s="80"/>
      <c r="M16" s="86"/>
      <c r="N16" s="80"/>
      <c r="O16" s="180"/>
      <c r="P16" s="18"/>
    </row>
    <row r="17" spans="1:16" s="19" customFormat="1">
      <c r="A17" s="17"/>
      <c r="B17" s="80"/>
      <c r="C17" s="80"/>
      <c r="D17" s="80"/>
      <c r="E17" s="80"/>
      <c r="F17" s="35"/>
      <c r="G17" s="35"/>
      <c r="H17" s="35"/>
      <c r="I17" s="35"/>
      <c r="J17" s="35"/>
      <c r="K17" s="35"/>
      <c r="L17" s="80"/>
      <c r="M17" s="86"/>
      <c r="N17" s="80"/>
      <c r="O17" s="180"/>
      <c r="P17" s="18"/>
    </row>
    <row r="18" spans="1:16" s="19" customFormat="1">
      <c r="A18" s="17" t="str">
        <f>CONCATENATE(B18,"|",C18,"|",D18)</f>
        <v>||</v>
      </c>
      <c r="B18" s="80"/>
      <c r="C18" s="80"/>
      <c r="D18" s="80"/>
      <c r="E18" s="80"/>
      <c r="F18" s="35"/>
      <c r="G18" s="35"/>
      <c r="H18" s="35"/>
      <c r="I18" s="35"/>
      <c r="J18" s="35"/>
      <c r="K18" s="35"/>
      <c r="L18" s="80"/>
      <c r="M18" s="86"/>
      <c r="N18" s="80"/>
      <c r="O18" s="80"/>
      <c r="P18" s="18"/>
    </row>
    <row r="19" spans="1:16">
      <c r="O19" s="181">
        <f>SUM(O15:O18)</f>
        <v>0</v>
      </c>
    </row>
    <row r="24" spans="1:16">
      <c r="B24" s="148" t="s">
        <v>3221</v>
      </c>
      <c r="C24" s="45"/>
      <c r="D24" s="148"/>
      <c r="E24" s="148"/>
      <c r="F24" s="148"/>
      <c r="G24" s="148"/>
      <c r="H24" s="148"/>
      <c r="I24" s="148"/>
      <c r="J24" s="148"/>
      <c r="K24" s="148"/>
      <c r="L24" s="148"/>
      <c r="M24" s="148"/>
      <c r="N24" s="148"/>
      <c r="O24" s="151"/>
    </row>
    <row r="25" spans="1:16" ht="12.75" customHeight="1">
      <c r="B25">
        <v>1315</v>
      </c>
      <c r="C25" t="s">
        <v>3804</v>
      </c>
      <c r="D25" s="148"/>
      <c r="E25" s="148"/>
      <c r="F25" s="148"/>
      <c r="G25" s="148"/>
      <c r="H25" s="148"/>
      <c r="I25" s="148"/>
      <c r="J25" s="306" t="s">
        <v>4418</v>
      </c>
      <c r="K25" s="306"/>
      <c r="L25" s="306"/>
      <c r="M25" s="306"/>
      <c r="N25" s="306"/>
      <c r="O25" s="306"/>
    </row>
    <row r="26" spans="1:16">
      <c r="B26">
        <v>1316</v>
      </c>
      <c r="C26" t="s">
        <v>3803</v>
      </c>
      <c r="D26" s="148"/>
      <c r="E26" s="148"/>
      <c r="F26" s="148"/>
      <c r="G26" s="148"/>
      <c r="H26" s="148"/>
      <c r="I26" s="148"/>
      <c r="J26" s="306"/>
      <c r="K26" s="306"/>
      <c r="L26" s="306"/>
      <c r="M26" s="306"/>
      <c r="N26" s="306"/>
      <c r="O26" s="306"/>
    </row>
    <row r="27" spans="1:16">
      <c r="B27">
        <v>1317</v>
      </c>
      <c r="C27" t="s">
        <v>389</v>
      </c>
      <c r="D27" s="148"/>
      <c r="E27" s="148"/>
      <c r="F27" s="148"/>
      <c r="G27" s="148"/>
      <c r="H27" s="148"/>
      <c r="I27" s="148"/>
      <c r="J27" s="306"/>
      <c r="K27" s="306"/>
      <c r="L27" s="306"/>
      <c r="M27" s="306"/>
      <c r="N27" s="306"/>
      <c r="O27" s="306"/>
    </row>
    <row r="28" spans="1:16">
      <c r="B28">
        <v>1318</v>
      </c>
      <c r="C28" s="82" t="s">
        <v>3557</v>
      </c>
      <c r="D28" s="148"/>
      <c r="E28" s="148"/>
      <c r="F28" s="148"/>
      <c r="G28" s="148"/>
      <c r="H28" s="148"/>
      <c r="I28" s="148"/>
      <c r="J28" s="306"/>
      <c r="K28" s="306"/>
      <c r="L28" s="306"/>
      <c r="M28" s="306"/>
      <c r="N28" s="306"/>
      <c r="O28" s="306"/>
    </row>
    <row r="29" spans="1:16">
      <c r="B29" s="154"/>
      <c r="C29" s="154"/>
      <c r="D29" s="148"/>
      <c r="E29" s="148"/>
      <c r="F29" s="148"/>
      <c r="G29" s="148"/>
      <c r="H29" s="148"/>
      <c r="I29" s="148"/>
      <c r="J29" s="45"/>
      <c r="K29" s="45"/>
      <c r="L29" s="45"/>
      <c r="M29" s="45"/>
      <c r="N29" s="148"/>
      <c r="O29" s="251"/>
    </row>
    <row r="30" spans="1:16" ht="12.75" customHeight="1">
      <c r="B30" s="154"/>
      <c r="C30" s="154"/>
      <c r="D30" s="148"/>
      <c r="E30" s="148"/>
      <c r="F30" s="148"/>
      <c r="G30" s="148"/>
      <c r="H30" s="148"/>
      <c r="I30" s="148"/>
      <c r="J30" s="306" t="s">
        <v>4419</v>
      </c>
      <c r="K30" s="306"/>
      <c r="L30" s="306"/>
      <c r="M30" s="306"/>
      <c r="N30" s="306"/>
      <c r="O30" s="306"/>
    </row>
    <row r="31" spans="1:16">
      <c r="B31" s="148"/>
      <c r="C31" s="148"/>
      <c r="D31" s="148"/>
      <c r="E31" s="148"/>
      <c r="F31" s="148"/>
      <c r="G31" s="148"/>
      <c r="H31" s="148"/>
      <c r="I31" s="148"/>
      <c r="J31" s="306"/>
      <c r="K31" s="306"/>
      <c r="L31" s="306"/>
      <c r="M31" s="306"/>
      <c r="N31" s="306"/>
      <c r="O31" s="306"/>
    </row>
    <row r="32" spans="1:16">
      <c r="B32" s="148"/>
      <c r="C32" s="148"/>
      <c r="D32" s="148"/>
      <c r="E32" s="148"/>
      <c r="F32" s="148"/>
      <c r="G32" s="148"/>
      <c r="H32" s="148"/>
      <c r="I32" s="148"/>
      <c r="J32" s="148"/>
      <c r="K32" s="148"/>
      <c r="L32" s="148"/>
      <c r="M32" s="148"/>
      <c r="N32" s="148"/>
      <c r="O32" s="151"/>
    </row>
    <row r="33" spans="2:15">
      <c r="B33" s="148"/>
      <c r="C33" s="148"/>
      <c r="D33" s="148"/>
      <c r="E33" s="148"/>
      <c r="F33" s="148"/>
      <c r="G33" s="148"/>
      <c r="H33" s="148"/>
      <c r="I33" s="148"/>
      <c r="J33" s="148"/>
      <c r="K33" s="148"/>
      <c r="L33" s="148"/>
      <c r="M33" s="148"/>
      <c r="N33" s="148"/>
      <c r="O33" s="151"/>
    </row>
    <row r="34" spans="2:15">
      <c r="B34" s="148"/>
      <c r="C34" s="148"/>
      <c r="D34" s="148"/>
      <c r="E34" s="148"/>
      <c r="F34" s="148"/>
      <c r="G34" s="148"/>
      <c r="H34" s="148"/>
      <c r="I34" s="148"/>
      <c r="J34" s="148"/>
      <c r="K34" s="148"/>
      <c r="L34" s="148"/>
      <c r="M34" s="148"/>
      <c r="N34" s="148"/>
      <c r="O34" s="151"/>
    </row>
  </sheetData>
  <sheetProtection selectLockedCells="1"/>
  <mergeCells count="3">
    <mergeCell ref="D11:H11"/>
    <mergeCell ref="J25:O28"/>
    <mergeCell ref="J30:O31"/>
  </mergeCells>
  <phoneticPr fontId="6" type="noConversion"/>
  <pageMargins left="0.75" right="0.75" top="1" bottom="1" header="0" footer="0"/>
  <pageSetup paperSize="9" orientation="portrait" horizontalDpi="1200" verticalDpi="1200" r:id="rId1"/>
  <headerFooter alignWithMargins="0">
    <oddFooter>&amp;R_x000D_&amp;1#&amp;"Calibri"&amp;10&amp;K000000 Información Pública</oddFooter>
  </headerFooter>
  <drawing r:id="rId2"/>
  <legacyDrawing r:id="rId3"/>
  <controls>
    <mc:AlternateContent xmlns:mc="http://schemas.openxmlformats.org/markup-compatibility/2006">
      <mc:Choice Requires="x14">
        <control shapeId="81935" r:id="rId4" name="txtTitulo">
          <controlPr defaultSize="0" autoLine="0" autoPict="0" r:id="rId5">
            <anchor moveWithCells="1">
              <from>
                <xdr:col>5</xdr:col>
                <xdr:colOff>247650</xdr:colOff>
                <xdr:row>10</xdr:row>
                <xdr:rowOff>352425</xdr:rowOff>
              </from>
              <to>
                <xdr:col>9</xdr:col>
                <xdr:colOff>200025</xdr:colOff>
                <xdr:row>11</xdr:row>
                <xdr:rowOff>114300</xdr:rowOff>
              </to>
            </anchor>
          </controlPr>
        </control>
      </mc:Choice>
      <mc:Fallback>
        <control shapeId="81935" r:id="rId4" name="txtTitulo"/>
      </mc:Fallback>
    </mc:AlternateContent>
  </control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1009">
    <tabColor rgb="FF0070C0"/>
  </sheetPr>
  <dimension ref="A1:P43"/>
  <sheetViews>
    <sheetView showGridLines="0" topLeftCell="A11" workbookViewId="0">
      <pane ySplit="4" topLeftCell="A15" activePane="bottomLeft" state="frozen"/>
      <selection activeCell="J27" sqref="J27"/>
      <selection pane="bottomLeft" activeCell="B22" sqref="B22"/>
    </sheetView>
  </sheetViews>
  <sheetFormatPr baseColWidth="10" defaultColWidth="2" defaultRowHeight="12.75"/>
  <cols>
    <col min="1" max="1" width="4.85546875" style="20" hidden="1" customWidth="1"/>
    <col min="2" max="2" width="11.85546875" style="34" customWidth="1"/>
    <col min="3" max="3" width="14" style="34" customWidth="1"/>
    <col min="4" max="4" width="19.140625" style="34" customWidth="1"/>
    <col min="5" max="5" width="4.28515625" style="34" customWidth="1"/>
    <col min="6" max="10" width="15.28515625" style="34" customWidth="1"/>
    <col min="11" max="11" width="19.140625" style="34" customWidth="1"/>
    <col min="12" max="13" width="8.28515625" style="34" customWidth="1"/>
    <col min="14" max="14" width="14.7109375" style="34" customWidth="1"/>
    <col min="15" max="15" width="18.140625" style="34" customWidth="1"/>
    <col min="16" max="16" width="2" style="18" hidden="1" customWidth="1"/>
    <col min="17" max="246" width="2" style="21" bestFit="1" customWidth="1"/>
    <col min="247" max="16384" width="2" style="21"/>
  </cols>
  <sheetData>
    <row r="1" spans="1:16" s="37" customFormat="1" hidden="1">
      <c r="A1" s="13">
        <v>14</v>
      </c>
      <c r="B1" s="26" t="s">
        <v>713</v>
      </c>
      <c r="C1" s="27" t="s">
        <v>1743</v>
      </c>
      <c r="D1" s="26" t="s">
        <v>1933</v>
      </c>
      <c r="E1" s="27">
        <v>27</v>
      </c>
      <c r="F1" s="26">
        <v>28</v>
      </c>
      <c r="G1" s="27">
        <v>29</v>
      </c>
      <c r="H1" s="26">
        <v>30</v>
      </c>
      <c r="I1" s="27">
        <v>31</v>
      </c>
      <c r="J1" s="26">
        <v>32</v>
      </c>
      <c r="K1" s="26">
        <v>33</v>
      </c>
      <c r="L1" s="37">
        <v>34</v>
      </c>
      <c r="M1" s="37">
        <v>35</v>
      </c>
      <c r="N1" s="37" t="s">
        <v>1213</v>
      </c>
      <c r="O1" s="37" t="s">
        <v>2014</v>
      </c>
      <c r="P1" s="38"/>
    </row>
    <row r="2" spans="1:16" s="37" customFormat="1" ht="25.5" hidden="1">
      <c r="A2" s="39">
        <v>15</v>
      </c>
      <c r="B2" s="28" t="s">
        <v>950</v>
      </c>
      <c r="C2" s="29" t="s">
        <v>771</v>
      </c>
      <c r="D2" s="29" t="s">
        <v>355</v>
      </c>
      <c r="E2" s="29" t="s">
        <v>772</v>
      </c>
      <c r="F2" s="29" t="s">
        <v>1572</v>
      </c>
      <c r="G2" s="29" t="s">
        <v>1292</v>
      </c>
      <c r="H2" s="29" t="s">
        <v>2114</v>
      </c>
      <c r="I2" s="29" t="s">
        <v>1088</v>
      </c>
      <c r="J2" s="29" t="s">
        <v>1089</v>
      </c>
      <c r="K2" s="29" t="s">
        <v>418</v>
      </c>
      <c r="L2" s="37" t="s">
        <v>864</v>
      </c>
      <c r="M2" s="37" t="s">
        <v>865</v>
      </c>
      <c r="N2" s="37" t="s">
        <v>2001</v>
      </c>
      <c r="O2" s="37" t="s">
        <v>1112</v>
      </c>
      <c r="P2" s="38"/>
    </row>
    <row r="3" spans="1:16" s="37" customFormat="1" hidden="1">
      <c r="A3" s="39">
        <v>15</v>
      </c>
      <c r="B3" s="26" t="s">
        <v>773</v>
      </c>
      <c r="C3" s="27" t="s">
        <v>773</v>
      </c>
      <c r="D3" s="27" t="s">
        <v>774</v>
      </c>
      <c r="E3" s="27" t="s">
        <v>773</v>
      </c>
      <c r="F3" s="27" t="s">
        <v>774</v>
      </c>
      <c r="G3" s="27" t="s">
        <v>774</v>
      </c>
      <c r="H3" s="27" t="s">
        <v>774</v>
      </c>
      <c r="I3" s="27" t="s">
        <v>774</v>
      </c>
      <c r="J3" s="27" t="s">
        <v>774</v>
      </c>
      <c r="K3" s="27" t="s">
        <v>774</v>
      </c>
      <c r="L3" s="37" t="s">
        <v>773</v>
      </c>
      <c r="M3" s="37" t="s">
        <v>773</v>
      </c>
      <c r="N3" s="37" t="s">
        <v>773</v>
      </c>
      <c r="O3" s="37" t="s">
        <v>773</v>
      </c>
      <c r="P3" s="38"/>
    </row>
    <row r="4" spans="1:16" s="37" customFormat="1" hidden="1">
      <c r="A4" s="39"/>
      <c r="B4" s="26">
        <v>4</v>
      </c>
      <c r="C4" s="27">
        <v>2</v>
      </c>
      <c r="D4" s="27">
        <v>20</v>
      </c>
      <c r="E4" s="27">
        <v>1</v>
      </c>
      <c r="F4" s="27">
        <v>60</v>
      </c>
      <c r="G4" s="27">
        <v>60</v>
      </c>
      <c r="H4" s="27">
        <v>60</v>
      </c>
      <c r="I4" s="27">
        <v>60</v>
      </c>
      <c r="J4" s="27">
        <v>450</v>
      </c>
      <c r="K4" s="27">
        <v>200</v>
      </c>
      <c r="L4" s="37">
        <v>2</v>
      </c>
      <c r="M4" s="37">
        <v>3</v>
      </c>
      <c r="N4" s="37" t="s">
        <v>1634</v>
      </c>
      <c r="O4" s="37">
        <v>20</v>
      </c>
      <c r="P4" s="38"/>
    </row>
    <row r="5" spans="1:16" s="37" customFormat="1" hidden="1">
      <c r="A5" s="39" t="s">
        <v>2106</v>
      </c>
      <c r="B5" s="26" t="s">
        <v>775</v>
      </c>
      <c r="C5" s="27" t="s">
        <v>775</v>
      </c>
      <c r="D5" s="27" t="s">
        <v>775</v>
      </c>
      <c r="E5" s="27" t="s">
        <v>773</v>
      </c>
      <c r="F5" s="27" t="s">
        <v>773</v>
      </c>
      <c r="G5" s="27" t="s">
        <v>773</v>
      </c>
      <c r="H5" s="27" t="s">
        <v>773</v>
      </c>
      <c r="I5" s="27" t="s">
        <v>773</v>
      </c>
      <c r="J5" s="27" t="s">
        <v>773</v>
      </c>
      <c r="K5" s="27" t="s">
        <v>773</v>
      </c>
      <c r="L5" s="37" t="s">
        <v>773</v>
      </c>
      <c r="M5" s="37" t="s">
        <v>773</v>
      </c>
      <c r="N5" s="37" t="s">
        <v>775</v>
      </c>
      <c r="O5" s="37" t="s">
        <v>775</v>
      </c>
      <c r="P5" s="38"/>
    </row>
    <row r="6" spans="1:16" s="37" customFormat="1" ht="19.5" hidden="1" customHeight="1">
      <c r="A6" s="39">
        <v>4</v>
      </c>
      <c r="B6" s="49" t="s">
        <v>128</v>
      </c>
      <c r="C6" s="26" t="s">
        <v>473</v>
      </c>
      <c r="L6" s="27" t="s">
        <v>97</v>
      </c>
      <c r="M6" s="27" t="s">
        <v>98</v>
      </c>
      <c r="N6" s="27" t="s">
        <v>96</v>
      </c>
      <c r="P6" s="38"/>
    </row>
    <row r="7" spans="1:16" s="37" customFormat="1" ht="14.25" hidden="1" customHeight="1">
      <c r="A7" s="39"/>
      <c r="B7" s="25" t="s">
        <v>1113</v>
      </c>
      <c r="C7" s="1" t="s">
        <v>1220</v>
      </c>
      <c r="D7" s="1" t="s">
        <v>3349</v>
      </c>
      <c r="E7" s="25" t="s">
        <v>107</v>
      </c>
      <c r="F7" s="25" t="s">
        <v>2123</v>
      </c>
      <c r="G7" s="25" t="s">
        <v>619</v>
      </c>
      <c r="H7" s="25" t="s">
        <v>1341</v>
      </c>
      <c r="I7" s="25" t="s">
        <v>1753</v>
      </c>
      <c r="J7" s="1" t="s">
        <v>3350</v>
      </c>
      <c r="K7" s="25" t="s">
        <v>1806</v>
      </c>
      <c r="L7" s="25" t="s">
        <v>17</v>
      </c>
      <c r="M7" s="25" t="s">
        <v>24</v>
      </c>
      <c r="N7" s="25" t="s">
        <v>176</v>
      </c>
      <c r="O7" s="25" t="s">
        <v>48</v>
      </c>
      <c r="P7" s="38"/>
    </row>
    <row r="8" spans="1:16" s="37" customFormat="1" ht="13.5" hidden="1" customHeight="1">
      <c r="A8" s="39" t="s">
        <v>387</v>
      </c>
      <c r="P8" s="38"/>
    </row>
    <row r="9" spans="1:16" s="37" customFormat="1" ht="13.5" hidden="1" customHeight="1">
      <c r="A9" s="39" t="s">
        <v>388</v>
      </c>
      <c r="D9" s="47" t="s">
        <v>3348</v>
      </c>
      <c r="E9" s="37" t="s">
        <v>1040</v>
      </c>
      <c r="F9" s="47" t="s">
        <v>3781</v>
      </c>
      <c r="G9" s="49" t="s">
        <v>3780</v>
      </c>
      <c r="H9" s="47" t="s">
        <v>3781</v>
      </c>
      <c r="I9" s="49" t="s">
        <v>3780</v>
      </c>
      <c r="J9" s="47" t="s">
        <v>3782</v>
      </c>
      <c r="K9" s="37" t="s">
        <v>79</v>
      </c>
      <c r="L9" s="37" t="s">
        <v>80</v>
      </c>
      <c r="M9" s="37" t="s">
        <v>81</v>
      </c>
      <c r="N9" s="47" t="s">
        <v>3173</v>
      </c>
      <c r="O9" s="37" t="s">
        <v>1754</v>
      </c>
      <c r="P9" s="38"/>
    </row>
    <row r="10" spans="1:16" s="37" customFormat="1" ht="13.5" hidden="1" customHeight="1">
      <c r="A10" s="39" t="s">
        <v>496</v>
      </c>
      <c r="B10" s="37" t="s">
        <v>1222</v>
      </c>
      <c r="C10" s="37" t="s">
        <v>1471</v>
      </c>
      <c r="D10" s="37" t="s">
        <v>1472</v>
      </c>
      <c r="E10" s="37" t="s">
        <v>1473</v>
      </c>
      <c r="F10" s="37" t="s">
        <v>1474</v>
      </c>
      <c r="G10" s="37" t="s">
        <v>1475</v>
      </c>
      <c r="H10" s="37" t="s">
        <v>1476</v>
      </c>
      <c r="I10" s="37" t="s">
        <v>1477</v>
      </c>
      <c r="J10" s="37" t="s">
        <v>1895</v>
      </c>
      <c r="K10" s="37" t="s">
        <v>409</v>
      </c>
      <c r="L10" s="37" t="s">
        <v>410</v>
      </c>
      <c r="M10" s="37" t="s">
        <v>411</v>
      </c>
      <c r="N10" s="37" t="s">
        <v>1393</v>
      </c>
      <c r="O10" s="37" t="s">
        <v>1277</v>
      </c>
      <c r="P10" s="38"/>
    </row>
    <row r="11" spans="1:16" s="3" customFormat="1" ht="60.75" customHeight="1">
      <c r="A11" s="13"/>
      <c r="D11" s="307" t="s">
        <v>4245</v>
      </c>
      <c r="E11" s="307"/>
      <c r="F11" s="307"/>
      <c r="G11" s="307"/>
      <c r="H11" s="307"/>
      <c r="P11" s="4"/>
    </row>
    <row r="12" spans="1:16" s="3" customFormat="1" ht="15" customHeight="1">
      <c r="A12" s="13"/>
      <c r="B12" s="5"/>
      <c r="P12" s="12"/>
    </row>
    <row r="13" spans="1:16" s="3" customFormat="1" ht="16.5" customHeight="1">
      <c r="A13" s="13"/>
      <c r="P13" s="12"/>
    </row>
    <row r="14" spans="1:16" s="16" customFormat="1" ht="63" customHeight="1">
      <c r="A14" s="14"/>
      <c r="B14" s="2" t="str">
        <f t="shared" ref="B14:O14" si="0">B2</f>
        <v>Concepto</v>
      </c>
      <c r="C14" s="2" t="str">
        <f t="shared" si="0"/>
        <v>Tipo de documento</v>
      </c>
      <c r="D14" s="2" t="str">
        <f t="shared" si="0"/>
        <v>Número identificación acreedor</v>
      </c>
      <c r="E14" s="2" t="str">
        <f t="shared" si="0"/>
        <v>DV</v>
      </c>
      <c r="F14" s="2" t="str">
        <f t="shared" si="0"/>
        <v>Primer apellido acreedor</v>
      </c>
      <c r="G14" s="2" t="str">
        <f t="shared" si="0"/>
        <v>Segundo apellido acreedor</v>
      </c>
      <c r="H14" s="2" t="str">
        <f t="shared" si="0"/>
        <v>Primer nombre acreedor</v>
      </c>
      <c r="I14" s="2" t="str">
        <f t="shared" si="0"/>
        <v>Otros nombres acreedor</v>
      </c>
      <c r="J14" s="2" t="str">
        <f t="shared" si="0"/>
        <v>Razón social acreedor</v>
      </c>
      <c r="K14" s="2" t="str">
        <f t="shared" si="0"/>
        <v>Dirección</v>
      </c>
      <c r="L14" s="2" t="str">
        <f t="shared" si="0"/>
        <v>Código dpto</v>
      </c>
      <c r="M14" s="2" t="str">
        <f t="shared" si="0"/>
        <v>Código mcp</v>
      </c>
      <c r="N14" s="2" t="str">
        <f t="shared" si="0"/>
        <v>País de Residencia o domicilio</v>
      </c>
      <c r="O14" s="2" t="str">
        <f t="shared" si="0"/>
        <v>Saldo cuentas por pagar al 31-12</v>
      </c>
      <c r="P14" s="15"/>
    </row>
    <row r="15" spans="1:16" s="19" customFormat="1">
      <c r="A15" s="17"/>
      <c r="B15" s="80"/>
      <c r="C15" s="80"/>
      <c r="D15" s="80"/>
      <c r="E15" s="35"/>
      <c r="F15" s="35"/>
      <c r="G15" s="35"/>
      <c r="H15" s="35"/>
      <c r="I15" s="35"/>
      <c r="J15" s="80"/>
      <c r="K15" s="35"/>
      <c r="L15" s="35"/>
      <c r="M15" s="35"/>
      <c r="N15" s="35"/>
      <c r="O15" s="80"/>
      <c r="P15" s="18"/>
    </row>
    <row r="16" spans="1:16" s="19" customFormat="1">
      <c r="A16" s="17"/>
      <c r="B16" s="80"/>
      <c r="C16" s="80"/>
      <c r="D16" s="80"/>
      <c r="E16" s="35"/>
      <c r="F16" s="35"/>
      <c r="G16" s="35"/>
      <c r="H16" s="35"/>
      <c r="I16" s="35"/>
      <c r="J16" s="35"/>
      <c r="K16" s="80"/>
      <c r="L16" s="35"/>
      <c r="M16" s="35"/>
      <c r="N16" s="35"/>
      <c r="O16" s="80"/>
      <c r="P16" s="18"/>
    </row>
    <row r="17" spans="1:16" s="19" customFormat="1">
      <c r="A17" s="17"/>
      <c r="B17" s="80"/>
      <c r="C17" s="80"/>
      <c r="D17" s="80"/>
      <c r="E17" s="35"/>
      <c r="F17" s="35"/>
      <c r="G17" s="35"/>
      <c r="H17" s="35"/>
      <c r="I17" s="35"/>
      <c r="J17" s="35"/>
      <c r="K17" s="80"/>
      <c r="L17" s="35"/>
      <c r="M17" s="35"/>
      <c r="N17" s="35"/>
      <c r="O17" s="80"/>
      <c r="P17" s="18"/>
    </row>
    <row r="18" spans="1:16">
      <c r="O18" s="181">
        <f>SUM(O15:O17)</f>
        <v>0</v>
      </c>
    </row>
    <row r="23" spans="1:16">
      <c r="B23" s="148" t="s">
        <v>3221</v>
      </c>
      <c r="C23" s="45"/>
      <c r="D23" s="45"/>
    </row>
    <row r="24" spans="1:16" ht="12.75" customHeight="1">
      <c r="B24">
        <v>2201</v>
      </c>
      <c r="C24" t="s">
        <v>4237</v>
      </c>
      <c r="D24"/>
      <c r="E24" s="154"/>
      <c r="F24" s="154"/>
      <c r="G24" s="154"/>
      <c r="H24" s="148"/>
      <c r="I24" s="148"/>
      <c r="J24" s="148"/>
      <c r="K24" s="313" t="s">
        <v>4420</v>
      </c>
      <c r="L24" s="313"/>
      <c r="M24" s="313"/>
      <c r="N24" s="313"/>
      <c r="O24" s="313"/>
    </row>
    <row r="25" spans="1:16">
      <c r="B25">
        <v>2202</v>
      </c>
      <c r="C25" t="s">
        <v>3558</v>
      </c>
      <c r="D25"/>
      <c r="E25" s="154"/>
      <c r="F25" s="154"/>
      <c r="G25" s="154"/>
      <c r="H25" s="148"/>
      <c r="I25" s="148"/>
      <c r="J25" s="148"/>
      <c r="K25" s="313"/>
      <c r="L25" s="313"/>
      <c r="M25" s="313"/>
      <c r="N25" s="313"/>
      <c r="O25" s="313"/>
    </row>
    <row r="26" spans="1:16">
      <c r="B26">
        <v>2203</v>
      </c>
      <c r="C26" t="s">
        <v>3560</v>
      </c>
      <c r="D26"/>
      <c r="E26" s="154"/>
      <c r="F26" s="154"/>
      <c r="G26" s="154"/>
      <c r="H26" s="148"/>
      <c r="I26" s="148"/>
      <c r="J26" s="148"/>
      <c r="K26" s="313"/>
      <c r="L26" s="313"/>
      <c r="M26" s="313"/>
      <c r="N26" s="313"/>
      <c r="O26" s="313"/>
    </row>
    <row r="27" spans="1:16">
      <c r="B27">
        <v>2204</v>
      </c>
      <c r="C27" t="s">
        <v>3559</v>
      </c>
      <c r="D27"/>
      <c r="E27" s="154"/>
      <c r="F27" s="154"/>
      <c r="G27" s="154"/>
      <c r="H27" s="148"/>
      <c r="I27" s="148"/>
      <c r="J27" s="148"/>
      <c r="K27" s="313"/>
      <c r="L27" s="313"/>
      <c r="M27" s="313"/>
      <c r="N27" s="313"/>
      <c r="O27" s="313"/>
    </row>
    <row r="28" spans="1:16">
      <c r="B28">
        <v>2206</v>
      </c>
      <c r="C28" t="s">
        <v>3806</v>
      </c>
      <c r="D28"/>
      <c r="E28" s="154"/>
      <c r="F28" s="154"/>
      <c r="G28" s="154"/>
      <c r="H28" s="148"/>
      <c r="I28" s="148"/>
      <c r="J28" s="148"/>
      <c r="K28" s="313"/>
      <c r="L28" s="313"/>
      <c r="M28" s="313"/>
      <c r="N28" s="313"/>
      <c r="O28" s="313"/>
    </row>
    <row r="29" spans="1:16">
      <c r="B29">
        <v>2207</v>
      </c>
      <c r="C29" t="s">
        <v>3805</v>
      </c>
      <c r="D29"/>
      <c r="E29" s="154"/>
      <c r="F29" s="154"/>
      <c r="G29" s="154"/>
      <c r="H29" s="148"/>
      <c r="I29" s="148"/>
      <c r="J29" s="148"/>
      <c r="K29" s="45"/>
      <c r="L29" s="45"/>
      <c r="M29" s="45"/>
      <c r="N29" s="148"/>
      <c r="O29" s="251"/>
    </row>
    <row r="30" spans="1:16" ht="12.75" customHeight="1">
      <c r="B30">
        <v>2208</v>
      </c>
      <c r="C30" s="82" t="s">
        <v>2183</v>
      </c>
      <c r="D30"/>
      <c r="E30" s="154"/>
      <c r="F30" s="154"/>
      <c r="G30" s="154"/>
      <c r="H30" s="148"/>
      <c r="I30" s="148"/>
      <c r="J30" s="148"/>
      <c r="K30" s="311" t="s">
        <v>4421</v>
      </c>
      <c r="L30" s="311"/>
      <c r="M30" s="311"/>
      <c r="N30" s="311"/>
      <c r="O30" s="311"/>
    </row>
    <row r="31" spans="1:16">
      <c r="B31">
        <v>2209</v>
      </c>
      <c r="C31" t="s">
        <v>2184</v>
      </c>
      <c r="D31"/>
      <c r="E31" s="154"/>
      <c r="F31" s="154"/>
      <c r="G31" s="154"/>
      <c r="H31" s="148"/>
      <c r="I31" s="148"/>
      <c r="J31" s="148"/>
      <c r="K31" s="311"/>
      <c r="L31" s="311"/>
      <c r="M31" s="311"/>
      <c r="N31" s="311"/>
      <c r="O31" s="311"/>
    </row>
    <row r="32" spans="1:16">
      <c r="B32">
        <v>2211</v>
      </c>
      <c r="C32" t="s">
        <v>4224</v>
      </c>
      <c r="D32"/>
      <c r="E32" s="154"/>
      <c r="F32" s="154"/>
      <c r="G32" s="154"/>
      <c r="H32" s="148"/>
      <c r="I32" s="148"/>
      <c r="J32" s="148"/>
      <c r="K32" s="311"/>
      <c r="L32" s="311"/>
      <c r="M32" s="311"/>
      <c r="N32" s="311"/>
      <c r="O32" s="311"/>
    </row>
    <row r="33" spans="2:15">
      <c r="B33">
        <v>2212</v>
      </c>
      <c r="C33" t="s">
        <v>3702</v>
      </c>
      <c r="D33"/>
      <c r="E33" s="154"/>
      <c r="F33" s="154"/>
      <c r="G33" s="154"/>
      <c r="H33" s="148"/>
      <c r="I33" s="148"/>
      <c r="J33" s="148"/>
      <c r="K33" s="311"/>
      <c r="L33" s="311"/>
      <c r="M33" s="311"/>
      <c r="N33" s="311"/>
      <c r="O33" s="311"/>
    </row>
    <row r="34" spans="2:15">
      <c r="B34">
        <v>2213</v>
      </c>
      <c r="C34" t="s">
        <v>3703</v>
      </c>
      <c r="D34"/>
      <c r="E34" s="154"/>
      <c r="F34" s="154"/>
      <c r="G34" s="154"/>
      <c r="H34" s="148"/>
      <c r="I34" s="148"/>
      <c r="J34" s="148"/>
      <c r="K34" s="311"/>
      <c r="L34" s="311"/>
      <c r="M34" s="311"/>
      <c r="N34" s="311"/>
      <c r="O34" s="311"/>
    </row>
    <row r="35" spans="2:15">
      <c r="B35">
        <v>2214</v>
      </c>
      <c r="C35" t="s">
        <v>3955</v>
      </c>
      <c r="D35"/>
      <c r="E35" s="154"/>
      <c r="F35" s="154"/>
      <c r="G35" s="154"/>
      <c r="H35" s="148"/>
      <c r="I35" s="148"/>
      <c r="J35" s="148"/>
      <c r="K35" s="311"/>
      <c r="L35" s="311"/>
      <c r="M35" s="311"/>
      <c r="N35" s="311"/>
      <c r="O35" s="311"/>
    </row>
    <row r="36" spans="2:15">
      <c r="B36">
        <v>2215</v>
      </c>
      <c r="C36" s="45" t="s">
        <v>4317</v>
      </c>
      <c r="D36" s="45"/>
      <c r="E36" s="148"/>
      <c r="F36" s="148"/>
      <c r="G36" s="148"/>
      <c r="H36" s="148"/>
      <c r="I36" s="148"/>
      <c r="J36" s="148"/>
      <c r="K36" s="148"/>
      <c r="L36" s="148"/>
      <c r="M36" s="148"/>
      <c r="N36" s="148"/>
      <c r="O36" s="151"/>
    </row>
    <row r="37" spans="2:15">
      <c r="B37" s="82">
        <v>2216</v>
      </c>
      <c r="C37" s="82" t="s">
        <v>4422</v>
      </c>
      <c r="D37" s="45"/>
      <c r="E37" s="148"/>
      <c r="F37" s="148"/>
      <c r="G37" s="148"/>
      <c r="H37" s="148"/>
      <c r="I37" s="148"/>
      <c r="J37" s="148"/>
      <c r="K37" s="148"/>
      <c r="L37" s="148"/>
      <c r="M37" s="148"/>
      <c r="N37" s="148"/>
      <c r="O37" s="151"/>
    </row>
    <row r="38" spans="2:15">
      <c r="B38" s="82">
        <v>2217</v>
      </c>
      <c r="C38" s="82" t="s">
        <v>4316</v>
      </c>
      <c r="D38" s="45"/>
      <c r="E38" s="148"/>
      <c r="F38" s="148"/>
      <c r="G38" s="148"/>
      <c r="H38" s="148"/>
      <c r="I38" s="148"/>
      <c r="J38" s="148"/>
      <c r="K38" s="148"/>
      <c r="L38" s="148"/>
      <c r="M38" s="148"/>
      <c r="N38" s="148"/>
      <c r="O38" s="151"/>
    </row>
    <row r="39" spans="2:15">
      <c r="B39" s="148"/>
      <c r="C39" s="148"/>
      <c r="D39" s="148"/>
      <c r="E39" s="148"/>
      <c r="F39" s="148"/>
      <c r="G39" s="148"/>
      <c r="H39" s="148"/>
      <c r="I39" s="148"/>
      <c r="J39" s="148"/>
      <c r="K39" s="148"/>
      <c r="L39" s="148"/>
      <c r="M39" s="148"/>
      <c r="N39" s="148"/>
      <c r="O39" s="151"/>
    </row>
    <row r="40" spans="2:15">
      <c r="B40" s="148"/>
      <c r="C40" s="148"/>
      <c r="D40" s="148"/>
      <c r="E40" s="148"/>
      <c r="F40" s="148"/>
      <c r="G40" s="148"/>
      <c r="H40" s="148"/>
      <c r="I40" s="148"/>
      <c r="J40" s="148"/>
      <c r="K40" s="148"/>
      <c r="L40" s="148"/>
      <c r="M40" s="148"/>
      <c r="N40" s="148"/>
      <c r="O40" s="151"/>
    </row>
    <row r="41" spans="2:15">
      <c r="B41" s="148"/>
      <c r="C41" s="148"/>
      <c r="D41" s="148"/>
      <c r="E41" s="148"/>
      <c r="F41" s="148"/>
      <c r="G41" s="148"/>
      <c r="H41" s="148"/>
      <c r="I41" s="148"/>
      <c r="J41" s="148"/>
      <c r="K41" s="148"/>
      <c r="L41" s="148"/>
      <c r="M41" s="148"/>
      <c r="N41" s="148"/>
      <c r="O41" s="151"/>
    </row>
    <row r="42" spans="2:15">
      <c r="B42" s="148"/>
      <c r="C42" s="148"/>
      <c r="D42" s="148"/>
      <c r="E42" s="148"/>
      <c r="F42" s="148"/>
      <c r="G42" s="148"/>
      <c r="H42" s="148"/>
      <c r="I42" s="148"/>
      <c r="J42" s="148"/>
      <c r="K42" s="148"/>
      <c r="L42" s="148"/>
      <c r="M42" s="148"/>
      <c r="N42" s="148"/>
      <c r="O42" s="151"/>
    </row>
    <row r="43" spans="2:15">
      <c r="B43" s="148"/>
      <c r="C43" s="148"/>
      <c r="D43" s="148"/>
      <c r="E43" s="148"/>
      <c r="F43" s="148"/>
      <c r="G43" s="148"/>
      <c r="H43" s="148"/>
      <c r="I43" s="148"/>
      <c r="J43" s="148"/>
      <c r="K43" s="148"/>
      <c r="L43" s="148"/>
      <c r="M43" s="148"/>
      <c r="N43" s="148"/>
      <c r="O43" s="151"/>
    </row>
  </sheetData>
  <sheetProtection selectLockedCells="1"/>
  <mergeCells count="3">
    <mergeCell ref="D11:H11"/>
    <mergeCell ref="K24:O28"/>
    <mergeCell ref="K30:O35"/>
  </mergeCells>
  <phoneticPr fontId="6" type="noConversion"/>
  <pageMargins left="0.75" right="0.75" top="1" bottom="1" header="0" footer="0"/>
  <pageSetup paperSize="9" orientation="portrait" horizontalDpi="1200" verticalDpi="1200" r:id="rId1"/>
  <headerFooter alignWithMargins="0">
    <oddFooter>&amp;R_x000D_&amp;1#&amp;"Calibri"&amp;10&amp;K000000 Información Pública</oddFooter>
  </headerFooter>
  <drawing r:id="rId2"/>
  <legacyDrawing r:id="rId3"/>
  <controls>
    <mc:AlternateContent xmlns:mc="http://schemas.openxmlformats.org/markup-compatibility/2006">
      <mc:Choice Requires="x14">
        <control shapeId="82959" r:id="rId4" name="txtTitulo">
          <controlPr defaultSize="0" autoLine="0" autoPict="0" r:id="rId5">
            <anchor moveWithCells="1">
              <from>
                <xdr:col>5</xdr:col>
                <xdr:colOff>447675</xdr:colOff>
                <xdr:row>10</xdr:row>
                <xdr:rowOff>419100</xdr:rowOff>
              </from>
              <to>
                <xdr:col>11</xdr:col>
                <xdr:colOff>428625</xdr:colOff>
                <xdr:row>12</xdr:row>
                <xdr:rowOff>114300</xdr:rowOff>
              </to>
            </anchor>
          </controlPr>
        </control>
      </mc:Choice>
      <mc:Fallback>
        <control shapeId="82959" r:id="rId4" name="txtTitulo"/>
      </mc:Fallback>
    </mc:AlternateContent>
  </controls>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1010">
    <tabColor rgb="FF0070C0"/>
  </sheetPr>
  <dimension ref="A1:R26"/>
  <sheetViews>
    <sheetView showGridLines="0" topLeftCell="A11" zoomScale="96" zoomScaleNormal="96" workbookViewId="0">
      <pane ySplit="4" topLeftCell="A15" activePane="bottomLeft" state="frozen"/>
      <selection activeCell="H41" sqref="H41"/>
      <selection pane="bottomLeft" activeCell="E33" sqref="E33"/>
    </sheetView>
  </sheetViews>
  <sheetFormatPr baseColWidth="10" defaultColWidth="2" defaultRowHeight="12.75"/>
  <cols>
    <col min="1" max="1" width="5" style="20" hidden="1" customWidth="1"/>
    <col min="2" max="2" width="13.42578125" style="34" customWidth="1"/>
    <col min="3" max="3" width="19.85546875" style="34" customWidth="1"/>
    <col min="4" max="4" width="7.42578125" style="34" customWidth="1"/>
    <col min="5" max="5" width="24.140625" style="34" customWidth="1"/>
    <col min="6" max="6" width="23.85546875" style="34" customWidth="1"/>
    <col min="7" max="7" width="23.140625" style="34" customWidth="1"/>
    <col min="8" max="8" width="22.140625" style="34" customWidth="1"/>
    <col min="9" max="9" width="40.140625" style="34" customWidth="1"/>
    <col min="10" max="10" width="37.28515625" style="34" customWidth="1"/>
    <col min="11" max="11" width="16" style="34" customWidth="1"/>
    <col min="12" max="12" width="13.7109375" style="34" customWidth="1"/>
    <col min="13" max="13" width="13.5703125" style="34" customWidth="1"/>
    <col min="14" max="14" width="25.7109375" style="34" customWidth="1"/>
    <col min="15" max="15" width="24.28515625" style="34" customWidth="1"/>
    <col min="16" max="16" width="23.140625" style="34" customWidth="1"/>
    <col min="17" max="17" width="16.28515625" style="34" customWidth="1"/>
    <col min="18" max="18" width="3.85546875" style="18" hidden="1" customWidth="1"/>
    <col min="19" max="248" width="2" style="21" bestFit="1" customWidth="1"/>
    <col min="249" max="16384" width="2" style="21"/>
  </cols>
  <sheetData>
    <row r="1" spans="1:18" s="37" customFormat="1" ht="14.25" hidden="1" customHeight="1">
      <c r="A1" s="13">
        <v>16</v>
      </c>
      <c r="B1" s="26" t="s">
        <v>713</v>
      </c>
      <c r="C1" s="27" t="s">
        <v>1743</v>
      </c>
      <c r="D1" s="57" t="s">
        <v>540</v>
      </c>
      <c r="E1" s="27">
        <v>27</v>
      </c>
      <c r="F1" s="26">
        <v>28</v>
      </c>
      <c r="G1" s="27">
        <v>29</v>
      </c>
      <c r="H1" s="26">
        <v>30</v>
      </c>
      <c r="I1" s="27">
        <v>31</v>
      </c>
      <c r="J1" s="26">
        <v>32</v>
      </c>
      <c r="K1" s="37">
        <v>33</v>
      </c>
      <c r="L1" s="37">
        <v>34</v>
      </c>
      <c r="M1" s="37" t="s">
        <v>384</v>
      </c>
      <c r="N1" s="37" t="s">
        <v>1213</v>
      </c>
      <c r="O1" s="11" t="s">
        <v>2014</v>
      </c>
      <c r="P1" s="47" t="s">
        <v>357</v>
      </c>
      <c r="Q1" s="47" t="s">
        <v>1740</v>
      </c>
      <c r="R1" s="38"/>
    </row>
    <row r="2" spans="1:18" s="37" customFormat="1" ht="14.25" hidden="1" customHeight="1">
      <c r="A2" s="39">
        <v>15</v>
      </c>
      <c r="B2" s="28" t="s">
        <v>771</v>
      </c>
      <c r="C2" s="29" t="s">
        <v>4275</v>
      </c>
      <c r="D2" s="29" t="s">
        <v>772</v>
      </c>
      <c r="E2" s="29" t="s">
        <v>4276</v>
      </c>
      <c r="F2" s="29" t="s">
        <v>4277</v>
      </c>
      <c r="G2" s="29" t="s">
        <v>4278</v>
      </c>
      <c r="H2" s="29" t="s">
        <v>4279</v>
      </c>
      <c r="I2" s="29" t="s">
        <v>4280</v>
      </c>
      <c r="J2" s="29" t="s">
        <v>418</v>
      </c>
      <c r="K2" s="11" t="s">
        <v>3741</v>
      </c>
      <c r="L2" s="11" t="s">
        <v>3742</v>
      </c>
      <c r="M2" s="11" t="s">
        <v>4281</v>
      </c>
      <c r="N2" s="11" t="s">
        <v>4249</v>
      </c>
      <c r="O2" s="11" t="s">
        <v>4250</v>
      </c>
      <c r="P2" s="47" t="s">
        <v>2653</v>
      </c>
      <c r="Q2" s="47" t="s">
        <v>2615</v>
      </c>
      <c r="R2" s="38"/>
    </row>
    <row r="3" spans="1:18" s="37" customFormat="1" ht="14.25" hidden="1" customHeight="1">
      <c r="A3" s="39">
        <v>15</v>
      </c>
      <c r="B3" s="26" t="s">
        <v>773</v>
      </c>
      <c r="C3" s="27" t="s">
        <v>774</v>
      </c>
      <c r="D3" s="27" t="s">
        <v>773</v>
      </c>
      <c r="E3" s="27" t="s">
        <v>774</v>
      </c>
      <c r="F3" s="27" t="s">
        <v>774</v>
      </c>
      <c r="G3" s="27" t="s">
        <v>774</v>
      </c>
      <c r="H3" s="27" t="s">
        <v>774</v>
      </c>
      <c r="I3" s="27" t="s">
        <v>774</v>
      </c>
      <c r="J3" s="27" t="s">
        <v>774</v>
      </c>
      <c r="K3" s="37" t="s">
        <v>773</v>
      </c>
      <c r="L3" s="37" t="s">
        <v>773</v>
      </c>
      <c r="M3" s="37" t="s">
        <v>773</v>
      </c>
      <c r="N3" s="37" t="s">
        <v>773</v>
      </c>
      <c r="O3" s="11" t="s">
        <v>773</v>
      </c>
      <c r="P3" s="11" t="s">
        <v>773</v>
      </c>
      <c r="Q3" s="49" t="s">
        <v>773</v>
      </c>
      <c r="R3" s="38"/>
    </row>
    <row r="4" spans="1:18" s="37" customFormat="1" ht="14.25" hidden="1" customHeight="1">
      <c r="A4" s="39"/>
      <c r="B4" s="26">
        <v>2</v>
      </c>
      <c r="C4" s="27">
        <v>20</v>
      </c>
      <c r="D4" s="27">
        <v>1</v>
      </c>
      <c r="E4" s="27">
        <v>60</v>
      </c>
      <c r="F4" s="27">
        <v>60</v>
      </c>
      <c r="G4" s="27">
        <v>60</v>
      </c>
      <c r="H4" s="27">
        <v>60</v>
      </c>
      <c r="I4" s="27">
        <v>450</v>
      </c>
      <c r="J4" s="27">
        <v>200</v>
      </c>
      <c r="K4" s="37">
        <v>2</v>
      </c>
      <c r="L4" s="37">
        <v>3</v>
      </c>
      <c r="M4" s="37" t="s">
        <v>1075</v>
      </c>
      <c r="N4" s="11" t="s">
        <v>631</v>
      </c>
      <c r="O4" s="11" t="s">
        <v>631</v>
      </c>
      <c r="P4" s="11" t="s">
        <v>742</v>
      </c>
      <c r="Q4" s="49" t="s">
        <v>353</v>
      </c>
      <c r="R4" s="38"/>
    </row>
    <row r="5" spans="1:18" s="37" customFormat="1" ht="14.25" hidden="1" customHeight="1">
      <c r="A5" s="25" t="s">
        <v>2145</v>
      </c>
      <c r="B5" s="26" t="s">
        <v>775</v>
      </c>
      <c r="C5" s="27" t="s">
        <v>775</v>
      </c>
      <c r="D5" s="27" t="s">
        <v>773</v>
      </c>
      <c r="E5" s="27" t="s">
        <v>773</v>
      </c>
      <c r="F5" s="27" t="s">
        <v>773</v>
      </c>
      <c r="G5" s="27" t="s">
        <v>773</v>
      </c>
      <c r="H5" s="27" t="s">
        <v>773</v>
      </c>
      <c r="I5" s="27" t="s">
        <v>773</v>
      </c>
      <c r="J5" s="27" t="s">
        <v>773</v>
      </c>
      <c r="K5" s="37" t="s">
        <v>773</v>
      </c>
      <c r="L5" s="37" t="s">
        <v>773</v>
      </c>
      <c r="M5" s="37" t="s">
        <v>775</v>
      </c>
      <c r="N5" s="37" t="s">
        <v>775</v>
      </c>
      <c r="O5" s="11" t="s">
        <v>775</v>
      </c>
      <c r="P5" s="37" t="s">
        <v>775</v>
      </c>
      <c r="Q5" s="37" t="s">
        <v>775</v>
      </c>
      <c r="R5" s="38"/>
    </row>
    <row r="6" spans="1:18" s="37" customFormat="1" ht="14.25" hidden="1" customHeight="1">
      <c r="A6" s="39" t="s">
        <v>1634</v>
      </c>
      <c r="B6" s="26" t="s">
        <v>473</v>
      </c>
      <c r="K6" s="27" t="s">
        <v>97</v>
      </c>
      <c r="L6" s="27" t="s">
        <v>98</v>
      </c>
      <c r="M6" s="27" t="s">
        <v>96</v>
      </c>
      <c r="R6" s="38"/>
    </row>
    <row r="7" spans="1:18" s="37" customFormat="1" ht="14.25" hidden="1" customHeight="1">
      <c r="A7" s="39"/>
      <c r="B7" s="1" t="s">
        <v>3234</v>
      </c>
      <c r="C7" s="1" t="s">
        <v>3340</v>
      </c>
      <c r="D7" s="11" t="s">
        <v>61</v>
      </c>
      <c r="E7" s="11" t="s">
        <v>1547</v>
      </c>
      <c r="F7" s="11" t="s">
        <v>1598</v>
      </c>
      <c r="G7" s="11" t="s">
        <v>486</v>
      </c>
      <c r="H7" s="11" t="s">
        <v>463</v>
      </c>
      <c r="I7" s="25" t="s">
        <v>2177</v>
      </c>
      <c r="J7" s="25" t="s">
        <v>2178</v>
      </c>
      <c r="K7" s="1" t="s">
        <v>3169</v>
      </c>
      <c r="L7" s="1" t="s">
        <v>3170</v>
      </c>
      <c r="M7" s="1" t="s">
        <v>176</v>
      </c>
      <c r="N7" s="11" t="s">
        <v>3167</v>
      </c>
      <c r="O7" s="11"/>
      <c r="P7" s="63" t="s">
        <v>3171</v>
      </c>
      <c r="Q7" s="63" t="s">
        <v>3172</v>
      </c>
      <c r="R7" s="38" t="s">
        <v>3168</v>
      </c>
    </row>
    <row r="8" spans="1:18" s="37" customFormat="1" ht="14.25" hidden="1" customHeight="1">
      <c r="A8" s="39" t="s">
        <v>387</v>
      </c>
      <c r="P8" s="49"/>
      <c r="R8" s="38"/>
    </row>
    <row r="9" spans="1:18" s="37" customFormat="1" ht="14.25" hidden="1" customHeight="1">
      <c r="A9" s="39" t="s">
        <v>388</v>
      </c>
      <c r="C9" s="11" t="s">
        <v>4287</v>
      </c>
      <c r="D9" s="37" t="s">
        <v>1040</v>
      </c>
      <c r="E9" s="47" t="s">
        <v>3778</v>
      </c>
      <c r="F9" s="49" t="s">
        <v>3780</v>
      </c>
      <c r="G9" s="47" t="s">
        <v>3778</v>
      </c>
      <c r="H9" s="49" t="s">
        <v>3780</v>
      </c>
      <c r="I9" s="47" t="s">
        <v>3779</v>
      </c>
      <c r="J9" s="37" t="s">
        <v>79</v>
      </c>
      <c r="K9" s="37" t="s">
        <v>80</v>
      </c>
      <c r="L9" s="11" t="s">
        <v>81</v>
      </c>
      <c r="M9" s="37" t="s">
        <v>1488</v>
      </c>
      <c r="N9" s="47" t="s">
        <v>1754</v>
      </c>
      <c r="O9" s="47" t="s">
        <v>1754</v>
      </c>
      <c r="P9" s="47" t="s">
        <v>4253</v>
      </c>
      <c r="Q9" s="51" t="s">
        <v>4255</v>
      </c>
      <c r="R9" s="38" t="s">
        <v>88</v>
      </c>
    </row>
    <row r="10" spans="1:18" s="37" customFormat="1" ht="14.25" hidden="1" customHeight="1">
      <c r="A10" s="39" t="s">
        <v>1294</v>
      </c>
      <c r="B10" s="37" t="s">
        <v>1471</v>
      </c>
      <c r="C10" s="37" t="s">
        <v>1472</v>
      </c>
      <c r="D10" s="37" t="s">
        <v>1473</v>
      </c>
      <c r="E10" s="37" t="s">
        <v>1474</v>
      </c>
      <c r="F10" s="37" t="s">
        <v>1475</v>
      </c>
      <c r="G10" s="37" t="s">
        <v>1476</v>
      </c>
      <c r="H10" s="37" t="s">
        <v>1477</v>
      </c>
      <c r="I10" s="37" t="s">
        <v>1895</v>
      </c>
      <c r="J10" s="37" t="s">
        <v>409</v>
      </c>
      <c r="K10" s="37" t="s">
        <v>410</v>
      </c>
      <c r="L10" s="37" t="s">
        <v>411</v>
      </c>
      <c r="M10" s="37" t="s">
        <v>1393</v>
      </c>
      <c r="N10" s="11" t="s">
        <v>4251</v>
      </c>
      <c r="O10" s="11" t="s">
        <v>4252</v>
      </c>
      <c r="P10" s="47" t="s">
        <v>164</v>
      </c>
      <c r="Q10" s="47" t="s">
        <v>2616</v>
      </c>
      <c r="R10" s="38"/>
    </row>
    <row r="11" spans="1:18" s="3" customFormat="1" ht="60.75" customHeight="1">
      <c r="A11" s="13"/>
      <c r="D11" s="307" t="s">
        <v>2617</v>
      </c>
      <c r="E11" s="307"/>
      <c r="F11" s="307"/>
      <c r="G11" s="307"/>
      <c r="H11" s="307"/>
      <c r="R11" s="12"/>
    </row>
    <row r="12" spans="1:18" s="3" customFormat="1" ht="16.5" customHeight="1">
      <c r="A12" s="13"/>
      <c r="B12" s="5"/>
      <c r="R12" s="12"/>
    </row>
    <row r="13" spans="1:18" s="3" customFormat="1" ht="15" customHeight="1">
      <c r="A13" s="13"/>
      <c r="R13" s="12"/>
    </row>
    <row r="14" spans="1:18" s="16" customFormat="1" ht="57" customHeight="1">
      <c r="A14" s="14"/>
      <c r="B14" s="2" t="str">
        <f t="shared" ref="B14:Q14" si="0">B2</f>
        <v>Tipo de documento</v>
      </c>
      <c r="C14" s="2" t="str">
        <f t="shared" si="0"/>
        <v>Número identificación del socio o accionista</v>
      </c>
      <c r="D14" s="2" t="str">
        <f t="shared" si="0"/>
        <v>DV</v>
      </c>
      <c r="E14" s="2" t="str">
        <f t="shared" si="0"/>
        <v>Primer apellido del accionista</v>
      </c>
      <c r="F14" s="2" t="str">
        <f t="shared" si="0"/>
        <v>Segundo apellido del accionista</v>
      </c>
      <c r="G14" s="2" t="str">
        <f t="shared" si="0"/>
        <v>Primer nombre del accionista</v>
      </c>
      <c r="H14" s="2" t="str">
        <f t="shared" si="0"/>
        <v>Otros nombres del accionista</v>
      </c>
      <c r="I14" s="2" t="str">
        <f t="shared" si="0"/>
        <v>Razón social del accionista</v>
      </c>
      <c r="J14" s="2" t="str">
        <f t="shared" si="0"/>
        <v>Dirección</v>
      </c>
      <c r="K14" s="2" t="str">
        <f t="shared" si="0"/>
        <v>Código Departamento</v>
      </c>
      <c r="L14" s="2" t="str">
        <f t="shared" si="0"/>
        <v>Código Municipio</v>
      </c>
      <c r="M14" s="2" t="str">
        <f t="shared" si="0"/>
        <v>PAIS RESIDENCIA O DOMICILIO</v>
      </c>
      <c r="N14" s="2" t="str">
        <f t="shared" si="0"/>
        <v xml:space="preserve">Valor Nominal de la Accion, Aporte o Derecho Social a 31 diciembre </v>
      </c>
      <c r="O14" s="2" t="str">
        <f t="shared" si="0"/>
        <v>Valor prima en colocacion de acciones a 31 diciembre</v>
      </c>
      <c r="P14" s="2" t="str">
        <f t="shared" si="0"/>
        <v>Porcentaje de participación</v>
      </c>
      <c r="Q14" s="2" t="str">
        <f t="shared" si="0"/>
        <v>Porcentaje de participación (posición decimal)</v>
      </c>
      <c r="R14" s="15"/>
    </row>
    <row r="15" spans="1:18" s="19" customFormat="1">
      <c r="A15" s="17"/>
      <c r="B15" s="80"/>
      <c r="C15" s="80"/>
      <c r="D15" s="35"/>
      <c r="E15" s="80"/>
      <c r="F15" s="80"/>
      <c r="G15" s="80"/>
      <c r="H15" s="35"/>
      <c r="I15" s="80"/>
      <c r="J15" s="80"/>
      <c r="K15" s="80"/>
      <c r="L15" s="80"/>
      <c r="M15" s="80"/>
      <c r="N15" s="80"/>
      <c r="O15" s="80"/>
      <c r="P15" s="80"/>
      <c r="Q15" s="80"/>
      <c r="R15" s="18"/>
    </row>
    <row r="16" spans="1:18" s="19" customFormat="1">
      <c r="A16" s="17"/>
      <c r="B16" s="80"/>
      <c r="C16" s="80"/>
      <c r="D16" s="35"/>
      <c r="E16" s="80"/>
      <c r="F16" s="80"/>
      <c r="G16" s="80"/>
      <c r="H16" s="35"/>
      <c r="I16" s="80"/>
      <c r="J16" s="80"/>
      <c r="K16" s="80"/>
      <c r="L16" s="80"/>
      <c r="M16" s="80"/>
      <c r="N16" s="80"/>
      <c r="O16" s="80"/>
      <c r="P16" s="80"/>
      <c r="Q16" s="80"/>
      <c r="R16" s="18"/>
    </row>
    <row r="17" spans="1:18" s="19" customFormat="1">
      <c r="A17" s="17" t="str">
        <f>CONCATENATE(B17,"|",C17)</f>
        <v>|</v>
      </c>
      <c r="B17" s="80"/>
      <c r="C17" s="80"/>
      <c r="D17" s="35"/>
      <c r="E17" s="80"/>
      <c r="F17" s="80"/>
      <c r="G17" s="80"/>
      <c r="H17" s="35"/>
      <c r="I17" s="80"/>
      <c r="J17" s="80"/>
      <c r="K17" s="80"/>
      <c r="L17" s="80"/>
      <c r="M17" s="80"/>
      <c r="N17" s="80"/>
      <c r="O17" s="80"/>
      <c r="P17" s="80"/>
      <c r="Q17" s="80"/>
      <c r="R17" s="18"/>
    </row>
    <row r="24" spans="1:18">
      <c r="B24" s="283" t="s">
        <v>5637</v>
      </c>
      <c r="C24" s="148"/>
      <c r="D24" s="148"/>
      <c r="E24" s="148"/>
      <c r="F24" s="148"/>
      <c r="G24" s="148"/>
      <c r="H24" s="148"/>
      <c r="I24" s="148"/>
      <c r="J24" s="148"/>
      <c r="K24" s="148"/>
      <c r="L24" s="148"/>
    </row>
    <row r="25" spans="1:18" ht="28.5" customHeight="1">
      <c r="B25" s="314" t="s">
        <v>4423</v>
      </c>
      <c r="C25" s="314"/>
      <c r="D25" s="314"/>
      <c r="E25" s="314"/>
      <c r="F25" s="314"/>
      <c r="G25" s="314"/>
      <c r="H25" s="314"/>
      <c r="I25" s="314"/>
      <c r="J25" s="314"/>
      <c r="K25" s="314"/>
      <c r="L25" s="314"/>
    </row>
    <row r="26" spans="1:18">
      <c r="B26" s="82"/>
      <c r="C26" s="82"/>
      <c r="D26" s="82"/>
      <c r="E26" s="82"/>
      <c r="F26" s="82"/>
      <c r="G26" s="82"/>
      <c r="H26" s="82"/>
      <c r="I26" s="82"/>
      <c r="J26" s="82"/>
      <c r="K26" s="82"/>
      <c r="L26" s="82"/>
    </row>
  </sheetData>
  <sheetProtection selectLockedCells="1"/>
  <mergeCells count="2">
    <mergeCell ref="D11:H11"/>
    <mergeCell ref="B25:L25"/>
  </mergeCells>
  <phoneticPr fontId="6" type="noConversion"/>
  <pageMargins left="0.75" right="0.75" top="1" bottom="1" header="0" footer="0"/>
  <pageSetup paperSize="9" orientation="portrait" horizontalDpi="1200" verticalDpi="1200" r:id="rId1"/>
  <headerFooter alignWithMargins="0">
    <oddFooter>&amp;R_x000D_&amp;1#&amp;"Calibri"&amp;10&amp;K000000 Información Pública</oddFooter>
  </headerFooter>
  <drawing r:id="rId2"/>
  <legacyDrawing r:id="rId3"/>
  <controls>
    <mc:AlternateContent xmlns:mc="http://schemas.openxmlformats.org/markup-compatibility/2006">
      <mc:Choice Requires="x14">
        <control shapeId="83983" r:id="rId4" name="txtTitulo">
          <controlPr defaultSize="0" autoLine="0" r:id="rId5">
            <anchor moveWithCells="1">
              <from>
                <xdr:col>4</xdr:col>
                <xdr:colOff>1076325</xdr:colOff>
                <xdr:row>10</xdr:row>
                <xdr:rowOff>238125</xdr:rowOff>
              </from>
              <to>
                <xdr:col>7</xdr:col>
                <xdr:colOff>314325</xdr:colOff>
                <xdr:row>12</xdr:row>
                <xdr:rowOff>0</xdr:rowOff>
              </to>
            </anchor>
          </controlPr>
        </control>
      </mc:Choice>
      <mc:Fallback>
        <control shapeId="83983" r:id="rId4" name="txtTitulo"/>
      </mc:Fallback>
    </mc:AlternateContent>
  </controls>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1011">
    <tabColor rgb="FF0070C0"/>
  </sheetPr>
  <dimension ref="A1:BR259"/>
  <sheetViews>
    <sheetView showGridLines="0" topLeftCell="A11" workbookViewId="0">
      <pane ySplit="4" topLeftCell="A15" activePane="bottomLeft" state="frozen"/>
      <selection activeCell="J27" sqref="J27"/>
      <selection pane="bottomLeft" activeCell="P26" sqref="P26"/>
    </sheetView>
  </sheetViews>
  <sheetFormatPr baseColWidth="10" defaultColWidth="2" defaultRowHeight="12.75"/>
  <cols>
    <col min="1" max="1" width="4.7109375" style="20" hidden="1" customWidth="1"/>
    <col min="2" max="2" width="14" style="34" customWidth="1"/>
    <col min="3" max="3" width="47.85546875" style="34" customWidth="1"/>
    <col min="4" max="4" width="2" style="18" hidden="1" customWidth="1"/>
    <col min="5" max="237" width="2" style="21" bestFit="1" customWidth="1"/>
    <col min="238" max="16384" width="2" style="21"/>
  </cols>
  <sheetData>
    <row r="1" spans="1:9" s="37" customFormat="1" hidden="1">
      <c r="A1" s="13">
        <v>2</v>
      </c>
      <c r="B1" s="26" t="s">
        <v>1743</v>
      </c>
      <c r="C1" s="27" t="s">
        <v>540</v>
      </c>
      <c r="D1" s="38"/>
    </row>
    <row r="2" spans="1:9" s="37" customFormat="1" hidden="1">
      <c r="A2" s="39">
        <v>15</v>
      </c>
      <c r="B2" s="28" t="s">
        <v>950</v>
      </c>
      <c r="C2" s="29" t="s">
        <v>49</v>
      </c>
      <c r="D2" s="38"/>
    </row>
    <row r="3" spans="1:9" s="37" customFormat="1" hidden="1">
      <c r="A3" s="39">
        <v>15</v>
      </c>
      <c r="B3" s="26" t="s">
        <v>773</v>
      </c>
      <c r="C3" s="27" t="s">
        <v>773</v>
      </c>
      <c r="D3" s="38"/>
    </row>
    <row r="4" spans="1:9" s="37" customFormat="1" hidden="1">
      <c r="A4" s="39"/>
      <c r="B4" s="26">
        <v>4</v>
      </c>
      <c r="C4" s="27">
        <v>20</v>
      </c>
      <c r="D4" s="38"/>
    </row>
    <row r="5" spans="1:9" s="37" customFormat="1" hidden="1">
      <c r="A5" s="39" t="s">
        <v>1934</v>
      </c>
      <c r="B5" s="26" t="s">
        <v>775</v>
      </c>
      <c r="C5" s="27" t="s">
        <v>775</v>
      </c>
      <c r="D5" s="38"/>
    </row>
    <row r="6" spans="1:9" s="37" customFormat="1" hidden="1">
      <c r="A6" s="39">
        <v>2</v>
      </c>
      <c r="B6" s="57" t="s">
        <v>3178</v>
      </c>
      <c r="D6" s="38"/>
    </row>
    <row r="7" spans="1:9" s="37" customFormat="1" hidden="1">
      <c r="A7" s="39"/>
      <c r="B7" s="37" t="s">
        <v>464</v>
      </c>
      <c r="C7" s="47" t="s">
        <v>3175</v>
      </c>
      <c r="D7" s="38"/>
    </row>
    <row r="8" spans="1:9" s="37" customFormat="1" hidden="1">
      <c r="A8" s="39" t="s">
        <v>387</v>
      </c>
      <c r="D8" s="38"/>
    </row>
    <row r="9" spans="1:9" s="37" customFormat="1" hidden="1">
      <c r="A9" s="39" t="s">
        <v>388</v>
      </c>
      <c r="C9" s="37" t="s">
        <v>1754</v>
      </c>
      <c r="D9" s="38"/>
    </row>
    <row r="10" spans="1:9" s="37" customFormat="1" hidden="1">
      <c r="A10" s="39" t="s">
        <v>1521</v>
      </c>
      <c r="B10" s="37" t="s">
        <v>1222</v>
      </c>
      <c r="C10" s="37" t="s">
        <v>1277</v>
      </c>
      <c r="D10" s="38"/>
    </row>
    <row r="11" spans="1:9" s="3" customFormat="1" ht="56.25" customHeight="1">
      <c r="A11" s="13"/>
      <c r="D11" s="22" t="s">
        <v>1117</v>
      </c>
      <c r="E11" s="22"/>
      <c r="F11" s="22"/>
      <c r="G11" s="22"/>
      <c r="H11" s="22"/>
      <c r="I11" s="22"/>
    </row>
    <row r="12" spans="1:9" s="3" customFormat="1" ht="18" customHeight="1">
      <c r="A12" s="13"/>
      <c r="B12" s="5"/>
      <c r="D12" s="12"/>
    </row>
    <row r="13" spans="1:9" s="3" customFormat="1" ht="18" customHeight="1">
      <c r="A13" s="13"/>
      <c r="D13" s="12"/>
    </row>
    <row r="14" spans="1:9" s="16" customFormat="1" ht="63" customHeight="1">
      <c r="A14" s="14"/>
      <c r="B14" s="2" t="str">
        <f>B2</f>
        <v>Concepto</v>
      </c>
      <c r="C14" s="2" t="str">
        <f>C2</f>
        <v>Saldos al 31-12</v>
      </c>
      <c r="D14" s="15"/>
    </row>
    <row r="15" spans="1:9" s="19" customFormat="1">
      <c r="A15" s="17"/>
      <c r="B15" s="80"/>
      <c r="C15" s="80"/>
      <c r="D15" s="18"/>
    </row>
    <row r="16" spans="1:9" s="19" customFormat="1">
      <c r="A16" s="17"/>
      <c r="B16" s="80"/>
      <c r="C16" s="80"/>
      <c r="D16" s="18"/>
    </row>
    <row r="17" spans="1:70" s="19" customFormat="1">
      <c r="A17" s="17"/>
      <c r="B17" s="80"/>
      <c r="C17" s="80"/>
      <c r="D17" s="18"/>
    </row>
    <row r="18" spans="1:70" s="19" customFormat="1">
      <c r="A18" s="17" t="str">
        <f>CONCATENATE(B18)</f>
        <v/>
      </c>
      <c r="B18" s="80"/>
      <c r="C18" s="80"/>
      <c r="D18" s="18"/>
    </row>
    <row r="21" spans="1:70">
      <c r="F21" s="290" t="s">
        <v>5648</v>
      </c>
      <c r="G21" s="298"/>
      <c r="H21" s="298"/>
      <c r="I21" s="298"/>
      <c r="J21" s="298"/>
      <c r="K21" s="298"/>
      <c r="L21" s="298"/>
      <c r="M21" s="298"/>
      <c r="N21" s="298"/>
      <c r="O21" s="298"/>
      <c r="P21" s="298"/>
      <c r="Q21" s="298"/>
      <c r="R21" s="298"/>
      <c r="S21" s="298"/>
      <c r="T21" s="298"/>
      <c r="U21" s="298"/>
      <c r="V21" s="298"/>
      <c r="W21" s="298"/>
      <c r="X21" s="298"/>
      <c r="Y21" s="298"/>
      <c r="Z21" s="298"/>
      <c r="AA21" s="298"/>
      <c r="AB21" s="298"/>
      <c r="AC21" s="298"/>
      <c r="AD21" s="298"/>
      <c r="AE21" s="298"/>
      <c r="AF21" s="298"/>
      <c r="AG21" s="298"/>
      <c r="AH21" s="298"/>
      <c r="AI21" s="298"/>
      <c r="AJ21" s="298"/>
      <c r="AK21" s="298"/>
      <c r="AL21" s="298"/>
      <c r="AM21" s="298"/>
      <c r="AN21" s="298"/>
      <c r="AO21" s="298"/>
      <c r="AP21" s="298"/>
      <c r="AQ21" s="298"/>
      <c r="AR21" s="298"/>
      <c r="AS21" s="298"/>
      <c r="AT21" s="298"/>
      <c r="AU21" s="298"/>
      <c r="AV21" s="298"/>
      <c r="AW21" s="298"/>
      <c r="AX21" s="298"/>
      <c r="AY21" s="298"/>
      <c r="AZ21" s="298"/>
      <c r="BA21" s="298"/>
      <c r="BB21" s="298"/>
      <c r="BC21" s="298"/>
      <c r="BD21" s="298"/>
      <c r="BE21" s="298"/>
      <c r="BF21" s="298"/>
      <c r="BG21" s="298"/>
      <c r="BH21" s="298"/>
      <c r="BI21" s="298"/>
      <c r="BJ21" s="298"/>
      <c r="BK21" s="298"/>
      <c r="BL21" s="298"/>
      <c r="BM21" s="298"/>
      <c r="BN21" s="298"/>
      <c r="BO21" s="298"/>
      <c r="BP21" s="298"/>
      <c r="BQ21" s="298"/>
      <c r="BR21" s="298"/>
    </row>
    <row r="22" spans="1:70">
      <c r="F22" s="296" t="s">
        <v>5649</v>
      </c>
      <c r="G22" s="299"/>
      <c r="H22" s="299"/>
      <c r="I22" s="299"/>
      <c r="J22" s="299"/>
      <c r="K22" s="299"/>
      <c r="L22" s="299"/>
      <c r="M22" s="299"/>
      <c r="N22" s="299"/>
      <c r="O22" s="299"/>
      <c r="P22" s="299"/>
      <c r="Q22" s="299"/>
      <c r="R22" s="299"/>
      <c r="S22" s="299"/>
      <c r="T22" s="299"/>
      <c r="U22" s="299"/>
      <c r="V22" s="299"/>
      <c r="W22" s="299"/>
      <c r="X22" s="299"/>
      <c r="Y22" s="299"/>
      <c r="Z22" s="299"/>
      <c r="AA22" s="299"/>
      <c r="AB22" s="299"/>
      <c r="AC22" s="299"/>
      <c r="AD22" s="299"/>
      <c r="AE22" s="299"/>
      <c r="AF22" s="299"/>
      <c r="AG22" s="299"/>
      <c r="AH22" s="299"/>
      <c r="AI22" s="299"/>
      <c r="AJ22" s="299"/>
      <c r="AK22" s="299"/>
      <c r="AL22" s="299"/>
      <c r="AM22" s="299"/>
      <c r="AN22" s="299"/>
      <c r="AO22" s="299"/>
      <c r="AP22" s="299"/>
      <c r="AQ22" s="299"/>
      <c r="AR22" s="299"/>
      <c r="AS22" s="299"/>
      <c r="AT22" s="299"/>
      <c r="AU22" s="299"/>
      <c r="AV22" s="299"/>
      <c r="AW22" s="299"/>
      <c r="AX22" s="299"/>
      <c r="AY22" s="299"/>
      <c r="AZ22" s="299"/>
    </row>
    <row r="23" spans="1:70">
      <c r="F23" s="283" t="s">
        <v>5650</v>
      </c>
    </row>
    <row r="24" spans="1:70">
      <c r="B24" s="156" t="s">
        <v>950</v>
      </c>
      <c r="C24" s="157" t="s">
        <v>4424</v>
      </c>
      <c r="D24" s="148"/>
    </row>
    <row r="25" spans="1:70">
      <c r="B25">
        <v>1105</v>
      </c>
      <c r="C25" t="s">
        <v>4292</v>
      </c>
      <c r="D25" s="82" t="s">
        <v>4425</v>
      </c>
    </row>
    <row r="26" spans="1:70">
      <c r="B26">
        <v>1502</v>
      </c>
      <c r="C26" t="s">
        <v>4293</v>
      </c>
      <c r="D26" s="82" t="s">
        <v>3807</v>
      </c>
    </row>
    <row r="27" spans="1:70">
      <c r="B27">
        <v>1512</v>
      </c>
      <c r="C27" t="s">
        <v>156</v>
      </c>
      <c r="D27" s="82" t="s">
        <v>3808</v>
      </c>
    </row>
    <row r="28" spans="1:70">
      <c r="B28">
        <v>1513</v>
      </c>
      <c r="C28" t="s">
        <v>157</v>
      </c>
      <c r="D28" s="82" t="s">
        <v>3809</v>
      </c>
    </row>
    <row r="29" spans="1:70">
      <c r="B29">
        <v>1519</v>
      </c>
      <c r="C29" t="s">
        <v>4294</v>
      </c>
      <c r="D29" s="82" t="s">
        <v>3584</v>
      </c>
    </row>
    <row r="30" spans="1:70">
      <c r="B30">
        <v>1520</v>
      </c>
      <c r="C30" t="s">
        <v>4295</v>
      </c>
      <c r="D30" s="82" t="s">
        <v>4426</v>
      </c>
    </row>
    <row r="31" spans="1:70">
      <c r="B31">
        <v>1521</v>
      </c>
      <c r="C31" t="s">
        <v>4296</v>
      </c>
      <c r="D31" s="82" t="s">
        <v>3585</v>
      </c>
    </row>
    <row r="32" spans="1:70">
      <c r="B32">
        <v>1522</v>
      </c>
      <c r="C32" t="s">
        <v>4297</v>
      </c>
      <c r="D32" s="82" t="s">
        <v>3561</v>
      </c>
    </row>
    <row r="33" spans="2:4">
      <c r="B33">
        <v>1523</v>
      </c>
      <c r="C33" t="s">
        <v>4298</v>
      </c>
      <c r="D33" s="82" t="s">
        <v>3586</v>
      </c>
    </row>
    <row r="34" spans="2:4">
      <c r="B34">
        <v>1524</v>
      </c>
      <c r="C34" t="s">
        <v>4299</v>
      </c>
      <c r="D34" s="82" t="s">
        <v>3587</v>
      </c>
    </row>
    <row r="35" spans="2:4">
      <c r="B35">
        <v>1525</v>
      </c>
      <c r="C35" t="s">
        <v>4300</v>
      </c>
      <c r="D35" s="82" t="s">
        <v>3588</v>
      </c>
    </row>
    <row r="36" spans="2:4">
      <c r="B36">
        <v>1526</v>
      </c>
      <c r="C36" t="s">
        <v>4301</v>
      </c>
      <c r="D36" s="82" t="s">
        <v>3811</v>
      </c>
    </row>
    <row r="37" spans="2:4">
      <c r="B37" s="297">
        <v>1527</v>
      </c>
      <c r="C37" s="290" t="s">
        <v>5638</v>
      </c>
      <c r="D37" s="82" t="s">
        <v>3589</v>
      </c>
    </row>
    <row r="38" spans="2:4">
      <c r="B38" s="297">
        <v>1528</v>
      </c>
      <c r="C38" s="290" t="s">
        <v>5639</v>
      </c>
      <c r="D38" s="82" t="s">
        <v>3590</v>
      </c>
    </row>
    <row r="39" spans="2:4">
      <c r="B39">
        <v>1601</v>
      </c>
      <c r="C39" t="s">
        <v>4302</v>
      </c>
      <c r="D39" s="82" t="s">
        <v>3511</v>
      </c>
    </row>
    <row r="40" spans="2:4">
      <c r="B40">
        <v>1602</v>
      </c>
      <c r="C40" t="s">
        <v>3807</v>
      </c>
      <c r="D40" s="82" t="s">
        <v>3512</v>
      </c>
    </row>
    <row r="41" spans="2:4">
      <c r="B41">
        <v>1603</v>
      </c>
      <c r="C41" t="s">
        <v>3808</v>
      </c>
      <c r="D41" s="82" t="s">
        <v>3591</v>
      </c>
    </row>
    <row r="42" spans="2:4">
      <c r="B42">
        <v>1604</v>
      </c>
      <c r="C42" t="s">
        <v>3809</v>
      </c>
      <c r="D42" s="82" t="s">
        <v>3812</v>
      </c>
    </row>
    <row r="43" spans="2:4">
      <c r="B43">
        <v>8104</v>
      </c>
      <c r="C43" t="s">
        <v>3584</v>
      </c>
      <c r="D43" s="82" t="s">
        <v>3513</v>
      </c>
    </row>
    <row r="44" spans="2:4">
      <c r="B44">
        <v>8106</v>
      </c>
      <c r="C44" t="s">
        <v>3810</v>
      </c>
      <c r="D44" s="82" t="s">
        <v>3592</v>
      </c>
    </row>
    <row r="45" spans="2:4">
      <c r="B45">
        <v>8109</v>
      </c>
      <c r="C45" t="s">
        <v>3585</v>
      </c>
      <c r="D45" s="82" t="s">
        <v>3514</v>
      </c>
    </row>
    <row r="46" spans="2:4">
      <c r="B46">
        <v>8111</v>
      </c>
      <c r="C46" t="s">
        <v>3561</v>
      </c>
      <c r="D46" s="82" t="s">
        <v>3593</v>
      </c>
    </row>
    <row r="47" spans="2:4">
      <c r="B47">
        <v>8120</v>
      </c>
      <c r="C47" t="s">
        <v>3586</v>
      </c>
      <c r="D47" s="82" t="s">
        <v>3594</v>
      </c>
    </row>
    <row r="48" spans="2:4">
      <c r="B48">
        <v>8121</v>
      </c>
      <c r="C48" t="s">
        <v>3587</v>
      </c>
      <c r="D48" s="82" t="s">
        <v>3595</v>
      </c>
    </row>
    <row r="49" spans="2:4">
      <c r="B49">
        <v>8125</v>
      </c>
      <c r="C49" t="s">
        <v>3588</v>
      </c>
      <c r="D49" s="82" t="s">
        <v>3596</v>
      </c>
    </row>
    <row r="50" spans="2:4">
      <c r="B50">
        <v>8127</v>
      </c>
      <c r="C50" t="s">
        <v>3811</v>
      </c>
      <c r="D50" s="82" t="s">
        <v>3597</v>
      </c>
    </row>
    <row r="51" spans="2:4">
      <c r="B51">
        <v>8133</v>
      </c>
      <c r="C51" t="s">
        <v>3589</v>
      </c>
      <c r="D51" s="82" t="s">
        <v>3598</v>
      </c>
    </row>
    <row r="52" spans="2:4">
      <c r="B52">
        <v>8134</v>
      </c>
      <c r="C52" t="s">
        <v>3590</v>
      </c>
      <c r="D52" s="82" t="s">
        <v>3599</v>
      </c>
    </row>
    <row r="53" spans="2:4">
      <c r="B53">
        <v>8140</v>
      </c>
      <c r="C53" t="s">
        <v>3511</v>
      </c>
      <c r="D53" s="82" t="s">
        <v>3813</v>
      </c>
    </row>
    <row r="54" spans="2:4">
      <c r="B54">
        <v>8141</v>
      </c>
      <c r="C54" t="s">
        <v>3512</v>
      </c>
      <c r="D54" s="82" t="s">
        <v>3814</v>
      </c>
    </row>
    <row r="55" spans="2:4">
      <c r="B55">
        <v>8142</v>
      </c>
      <c r="C55" t="s">
        <v>3591</v>
      </c>
      <c r="D55" s="82" t="s">
        <v>3815</v>
      </c>
    </row>
    <row r="56" spans="2:4">
      <c r="B56">
        <v>8145</v>
      </c>
      <c r="C56" t="s">
        <v>3812</v>
      </c>
      <c r="D56" s="82" t="s">
        <v>3875</v>
      </c>
    </row>
    <row r="57" spans="2:4">
      <c r="B57">
        <v>8156</v>
      </c>
      <c r="C57" t="s">
        <v>3513</v>
      </c>
      <c r="D57" s="82" t="s">
        <v>3876</v>
      </c>
    </row>
    <row r="58" spans="2:4">
      <c r="B58">
        <v>8159</v>
      </c>
      <c r="C58" t="s">
        <v>3592</v>
      </c>
      <c r="D58" s="82" t="s">
        <v>3877</v>
      </c>
    </row>
    <row r="59" spans="2:4">
      <c r="B59">
        <v>8160</v>
      </c>
      <c r="C59" t="s">
        <v>3514</v>
      </c>
      <c r="D59" s="82" t="s">
        <v>3878</v>
      </c>
    </row>
    <row r="60" spans="2:4">
      <c r="B60">
        <v>8164</v>
      </c>
      <c r="C60" t="s">
        <v>3593</v>
      </c>
      <c r="D60" s="82" t="s">
        <v>3879</v>
      </c>
    </row>
    <row r="61" spans="2:4">
      <c r="B61">
        <v>8165</v>
      </c>
      <c r="C61" t="s">
        <v>3594</v>
      </c>
      <c r="D61" s="82" t="s">
        <v>3880</v>
      </c>
    </row>
    <row r="62" spans="2:4">
      <c r="B62">
        <v>8167</v>
      </c>
      <c r="C62" t="s">
        <v>3595</v>
      </c>
      <c r="D62" s="82" t="s">
        <v>3881</v>
      </c>
    </row>
    <row r="63" spans="2:4">
      <c r="B63">
        <v>8168</v>
      </c>
      <c r="C63" t="s">
        <v>3596</v>
      </c>
      <c r="D63" s="82" t="s">
        <v>3882</v>
      </c>
    </row>
    <row r="64" spans="2:4">
      <c r="B64">
        <v>8169</v>
      </c>
      <c r="C64" t="s">
        <v>3597</v>
      </c>
      <c r="D64" s="82" t="s">
        <v>3883</v>
      </c>
    </row>
    <row r="65" spans="2:4">
      <c r="B65">
        <v>8171</v>
      </c>
      <c r="C65" t="s">
        <v>3598</v>
      </c>
      <c r="D65" s="82" t="s">
        <v>3884</v>
      </c>
    </row>
    <row r="66" spans="2:4">
      <c r="B66">
        <v>8172</v>
      </c>
      <c r="C66" t="s">
        <v>3599</v>
      </c>
      <c r="D66" s="82" t="s">
        <v>3885</v>
      </c>
    </row>
    <row r="67" spans="2:4">
      <c r="B67">
        <v>8173</v>
      </c>
      <c r="C67" t="s">
        <v>3813</v>
      </c>
      <c r="D67" s="82" t="s">
        <v>3886</v>
      </c>
    </row>
    <row r="68" spans="2:4">
      <c r="B68">
        <v>8174</v>
      </c>
      <c r="C68" t="s">
        <v>3814</v>
      </c>
      <c r="D68" s="82" t="s">
        <v>3515</v>
      </c>
    </row>
    <row r="69" spans="2:4">
      <c r="B69">
        <v>8175</v>
      </c>
      <c r="C69" t="s">
        <v>3815</v>
      </c>
      <c r="D69" s="82" t="s">
        <v>3600</v>
      </c>
    </row>
    <row r="70" spans="2:4">
      <c r="B70">
        <v>8176</v>
      </c>
      <c r="C70" t="s">
        <v>3875</v>
      </c>
      <c r="D70" s="82" t="s">
        <v>3516</v>
      </c>
    </row>
    <row r="71" spans="2:4">
      <c r="B71">
        <v>8177</v>
      </c>
      <c r="C71" t="s">
        <v>3876</v>
      </c>
      <c r="D71" s="82" t="s">
        <v>4427</v>
      </c>
    </row>
    <row r="72" spans="2:4">
      <c r="B72">
        <v>8178</v>
      </c>
      <c r="C72" t="s">
        <v>3877</v>
      </c>
      <c r="D72" s="82" t="s">
        <v>3517</v>
      </c>
    </row>
    <row r="73" spans="2:4">
      <c r="B73">
        <v>8179</v>
      </c>
      <c r="C73" t="s">
        <v>3878</v>
      </c>
      <c r="D73" s="82" t="s">
        <v>3601</v>
      </c>
    </row>
    <row r="74" spans="2:4">
      <c r="B74">
        <v>8180</v>
      </c>
      <c r="C74" t="s">
        <v>3879</v>
      </c>
      <c r="D74" s="82" t="s">
        <v>3518</v>
      </c>
    </row>
    <row r="75" spans="2:4">
      <c r="B75">
        <v>8181</v>
      </c>
      <c r="C75" t="s">
        <v>3880</v>
      </c>
      <c r="D75" s="82" t="s">
        <v>3816</v>
      </c>
    </row>
    <row r="76" spans="2:4">
      <c r="B76">
        <v>8182</v>
      </c>
      <c r="C76" t="s">
        <v>3881</v>
      </c>
      <c r="D76" s="82" t="s">
        <v>3602</v>
      </c>
    </row>
    <row r="77" spans="2:4">
      <c r="B77">
        <v>8183</v>
      </c>
      <c r="C77" t="s">
        <v>3882</v>
      </c>
      <c r="D77" s="82" t="s">
        <v>3519</v>
      </c>
    </row>
    <row r="78" spans="2:4">
      <c r="B78">
        <v>8184</v>
      </c>
      <c r="C78" t="s">
        <v>3883</v>
      </c>
      <c r="D78" s="82" t="s">
        <v>3520</v>
      </c>
    </row>
    <row r="79" spans="2:4">
      <c r="B79">
        <v>8185</v>
      </c>
      <c r="C79" t="s">
        <v>3884</v>
      </c>
      <c r="D79" s="82" t="s">
        <v>3345</v>
      </c>
    </row>
    <row r="80" spans="2:4">
      <c r="B80">
        <v>8186</v>
      </c>
      <c r="C80" t="s">
        <v>3885</v>
      </c>
      <c r="D80" s="82" t="s">
        <v>3521</v>
      </c>
    </row>
    <row r="81" spans="2:4">
      <c r="B81">
        <v>8187</v>
      </c>
      <c r="C81" t="s">
        <v>3886</v>
      </c>
      <c r="D81" s="82" t="s">
        <v>3603</v>
      </c>
    </row>
    <row r="82" spans="2:4">
      <c r="B82">
        <v>8200</v>
      </c>
      <c r="C82" t="s">
        <v>3515</v>
      </c>
      <c r="D82" s="82" t="s">
        <v>3956</v>
      </c>
    </row>
    <row r="83" spans="2:4">
      <c r="B83">
        <v>8207</v>
      </c>
      <c r="C83" t="s">
        <v>3600</v>
      </c>
      <c r="D83" s="82" t="s">
        <v>3604</v>
      </c>
    </row>
    <row r="84" spans="2:4">
      <c r="B84">
        <v>8208</v>
      </c>
      <c r="C84" t="s">
        <v>3516</v>
      </c>
      <c r="D84" s="82" t="s">
        <v>3522</v>
      </c>
    </row>
    <row r="85" spans="2:4">
      <c r="B85">
        <v>8209</v>
      </c>
      <c r="C85" t="s">
        <v>4303</v>
      </c>
      <c r="D85" s="82" t="s">
        <v>3817</v>
      </c>
    </row>
    <row r="86" spans="2:4">
      <c r="B86">
        <v>8210</v>
      </c>
      <c r="C86" t="s">
        <v>3517</v>
      </c>
      <c r="D86" s="82" t="s">
        <v>3605</v>
      </c>
    </row>
    <row r="87" spans="2:4">
      <c r="B87">
        <v>8211</v>
      </c>
      <c r="C87" t="s">
        <v>3601</v>
      </c>
      <c r="D87" s="82" t="s">
        <v>3523</v>
      </c>
    </row>
    <row r="88" spans="2:4">
      <c r="B88">
        <v>8212</v>
      </c>
      <c r="C88" t="s">
        <v>3518</v>
      </c>
      <c r="D88" s="82" t="s">
        <v>3524</v>
      </c>
    </row>
    <row r="89" spans="2:4">
      <c r="B89">
        <v>8215</v>
      </c>
      <c r="C89" t="s">
        <v>3816</v>
      </c>
      <c r="D89" s="82" t="s">
        <v>3562</v>
      </c>
    </row>
    <row r="90" spans="2:4">
      <c r="B90">
        <v>8217</v>
      </c>
      <c r="C90" t="s">
        <v>3602</v>
      </c>
      <c r="D90" s="82" t="s">
        <v>4428</v>
      </c>
    </row>
    <row r="91" spans="2:4">
      <c r="B91">
        <v>8218</v>
      </c>
      <c r="C91" t="s">
        <v>3519</v>
      </c>
      <c r="D91" s="82" t="s">
        <v>3563</v>
      </c>
    </row>
    <row r="92" spans="2:4">
      <c r="B92">
        <v>8225</v>
      </c>
      <c r="C92" t="s">
        <v>3520</v>
      </c>
      <c r="D92" s="82" t="s">
        <v>3525</v>
      </c>
    </row>
    <row r="93" spans="2:4">
      <c r="B93">
        <v>8228</v>
      </c>
      <c r="C93" t="s">
        <v>3345</v>
      </c>
      <c r="D93" s="82" t="s">
        <v>3606</v>
      </c>
    </row>
    <row r="94" spans="2:4">
      <c r="B94">
        <v>8230</v>
      </c>
      <c r="C94" t="s">
        <v>3521</v>
      </c>
      <c r="D94" s="82" t="s">
        <v>3526</v>
      </c>
    </row>
    <row r="95" spans="2:4">
      <c r="B95">
        <v>8231</v>
      </c>
      <c r="C95" t="s">
        <v>3603</v>
      </c>
      <c r="D95" s="82" t="s">
        <v>3957</v>
      </c>
    </row>
    <row r="96" spans="2:4">
      <c r="B96">
        <v>8233</v>
      </c>
      <c r="C96" t="s">
        <v>3956</v>
      </c>
      <c r="D96" s="82" t="s">
        <v>3607</v>
      </c>
    </row>
    <row r="97" spans="2:4">
      <c r="B97">
        <v>8234</v>
      </c>
      <c r="C97" t="s">
        <v>3604</v>
      </c>
      <c r="D97" s="82" t="s">
        <v>3527</v>
      </c>
    </row>
    <row r="98" spans="2:4">
      <c r="B98">
        <v>8236</v>
      </c>
      <c r="C98" t="s">
        <v>3522</v>
      </c>
      <c r="D98" s="82" t="s">
        <v>3528</v>
      </c>
    </row>
    <row r="99" spans="2:4">
      <c r="B99">
        <v>8237</v>
      </c>
      <c r="C99" t="s">
        <v>3817</v>
      </c>
      <c r="D99" s="82" t="s">
        <v>3608</v>
      </c>
    </row>
    <row r="100" spans="2:4">
      <c r="B100">
        <v>8238</v>
      </c>
      <c r="C100" t="s">
        <v>3605</v>
      </c>
      <c r="D100" s="82" t="s">
        <v>3609</v>
      </c>
    </row>
    <row r="101" spans="2:4">
      <c r="B101">
        <v>8239</v>
      </c>
      <c r="C101" t="s">
        <v>3523</v>
      </c>
      <c r="D101" s="82" t="s">
        <v>3610</v>
      </c>
    </row>
    <row r="102" spans="2:4">
      <c r="B102">
        <v>8240</v>
      </c>
      <c r="C102" t="s">
        <v>3524</v>
      </c>
      <c r="D102" s="82" t="s">
        <v>4225</v>
      </c>
    </row>
    <row r="103" spans="2:4">
      <c r="B103">
        <v>8241</v>
      </c>
      <c r="C103" t="s">
        <v>3562</v>
      </c>
      <c r="D103" s="82" t="s">
        <v>3611</v>
      </c>
    </row>
    <row r="104" spans="2:4">
      <c r="B104">
        <v>8242</v>
      </c>
      <c r="C104" t="s">
        <v>4304</v>
      </c>
      <c r="D104" s="82" t="s">
        <v>3612</v>
      </c>
    </row>
    <row r="105" spans="2:4">
      <c r="B105">
        <v>8243</v>
      </c>
      <c r="C105" t="s">
        <v>3563</v>
      </c>
      <c r="D105" s="82" t="s">
        <v>3529</v>
      </c>
    </row>
    <row r="106" spans="2:4">
      <c r="B106">
        <v>8244</v>
      </c>
      <c r="C106" t="s">
        <v>3525</v>
      </c>
      <c r="D106" s="82" t="s">
        <v>3613</v>
      </c>
    </row>
    <row r="107" spans="2:4">
      <c r="B107">
        <v>8245</v>
      </c>
      <c r="C107" t="s">
        <v>3606</v>
      </c>
      <c r="D107" s="82" t="s">
        <v>3530</v>
      </c>
    </row>
    <row r="108" spans="2:4">
      <c r="B108">
        <v>8246</v>
      </c>
      <c r="C108" t="s">
        <v>3526</v>
      </c>
      <c r="D108" s="82" t="s">
        <v>3614</v>
      </c>
    </row>
    <row r="109" spans="2:4">
      <c r="B109">
        <v>8247</v>
      </c>
      <c r="C109" t="s">
        <v>3957</v>
      </c>
      <c r="D109" s="82" t="s">
        <v>3615</v>
      </c>
    </row>
    <row r="110" spans="2:4">
      <c r="B110">
        <v>8248</v>
      </c>
      <c r="C110" t="s">
        <v>3607</v>
      </c>
      <c r="D110" s="82" t="s">
        <v>3531</v>
      </c>
    </row>
    <row r="111" spans="2:4">
      <c r="B111">
        <v>8249</v>
      </c>
      <c r="C111" t="s">
        <v>3527</v>
      </c>
      <c r="D111" s="82" t="s">
        <v>3532</v>
      </c>
    </row>
    <row r="112" spans="2:4">
      <c r="B112">
        <v>8250</v>
      </c>
      <c r="C112" t="s">
        <v>3528</v>
      </c>
      <c r="D112" s="82" t="s">
        <v>3420</v>
      </c>
    </row>
    <row r="113" spans="2:4">
      <c r="B113">
        <v>8255</v>
      </c>
      <c r="C113" t="s">
        <v>3608</v>
      </c>
      <c r="D113" s="82" t="s">
        <v>3421</v>
      </c>
    </row>
    <row r="114" spans="2:4">
      <c r="B114">
        <v>8256</v>
      </c>
      <c r="C114" t="s">
        <v>3609</v>
      </c>
      <c r="D114" s="82" t="s">
        <v>3616</v>
      </c>
    </row>
    <row r="115" spans="2:4">
      <c r="B115">
        <v>8257</v>
      </c>
      <c r="C115" t="s">
        <v>3610</v>
      </c>
      <c r="D115" s="82" t="s">
        <v>3422</v>
      </c>
    </row>
    <row r="116" spans="2:4">
      <c r="B116">
        <v>8259</v>
      </c>
      <c r="C116" t="s">
        <v>4225</v>
      </c>
      <c r="D116" s="82" t="s">
        <v>3423</v>
      </c>
    </row>
    <row r="117" spans="2:4">
      <c r="B117">
        <v>8261</v>
      </c>
      <c r="C117" t="s">
        <v>3611</v>
      </c>
      <c r="D117" s="82" t="s">
        <v>3424</v>
      </c>
    </row>
    <row r="118" spans="2:4">
      <c r="B118">
        <v>8263</v>
      </c>
      <c r="C118" t="s">
        <v>3612</v>
      </c>
      <c r="D118" s="82" t="s">
        <v>3425</v>
      </c>
    </row>
    <row r="119" spans="2:4">
      <c r="B119">
        <v>8265</v>
      </c>
      <c r="C119" t="s">
        <v>3529</v>
      </c>
      <c r="D119" s="82" t="s">
        <v>3426</v>
      </c>
    </row>
    <row r="120" spans="2:4">
      <c r="B120">
        <v>8271</v>
      </c>
      <c r="C120" t="s">
        <v>3613</v>
      </c>
      <c r="D120" s="82" t="s">
        <v>3427</v>
      </c>
    </row>
    <row r="121" spans="2:4">
      <c r="B121">
        <v>8272</v>
      </c>
      <c r="C121" t="s">
        <v>3530</v>
      </c>
      <c r="D121" s="82" t="s">
        <v>3428</v>
      </c>
    </row>
    <row r="122" spans="2:4">
      <c r="B122">
        <v>8273</v>
      </c>
      <c r="C122" t="s">
        <v>3614</v>
      </c>
      <c r="D122" s="82" t="s">
        <v>3429</v>
      </c>
    </row>
    <row r="123" spans="2:4">
      <c r="B123">
        <v>8274</v>
      </c>
      <c r="C123" t="s">
        <v>3615</v>
      </c>
      <c r="D123" s="82" t="s">
        <v>3533</v>
      </c>
    </row>
    <row r="124" spans="2:4">
      <c r="B124">
        <v>8275</v>
      </c>
      <c r="C124" t="s">
        <v>3531</v>
      </c>
      <c r="D124" s="82" t="s">
        <v>3430</v>
      </c>
    </row>
    <row r="125" spans="2:4">
      <c r="B125">
        <v>8276</v>
      </c>
      <c r="C125" t="s">
        <v>3532</v>
      </c>
      <c r="D125" s="82" t="s">
        <v>3617</v>
      </c>
    </row>
    <row r="126" spans="2:4">
      <c r="B126">
        <v>8277</v>
      </c>
      <c r="C126" t="s">
        <v>3420</v>
      </c>
      <c r="D126" s="82" t="s">
        <v>3618</v>
      </c>
    </row>
    <row r="127" spans="2:4">
      <c r="B127">
        <v>8278</v>
      </c>
      <c r="C127" t="s">
        <v>3421</v>
      </c>
      <c r="D127" s="82" t="s">
        <v>3619</v>
      </c>
    </row>
    <row r="128" spans="2:4">
      <c r="B128">
        <v>8279</v>
      </c>
      <c r="C128" t="s">
        <v>3616</v>
      </c>
      <c r="D128" s="82" t="s">
        <v>3620</v>
      </c>
    </row>
    <row r="129" spans="2:4">
      <c r="B129">
        <v>8282</v>
      </c>
      <c r="C129" t="s">
        <v>3422</v>
      </c>
      <c r="D129" s="82" t="s">
        <v>3621</v>
      </c>
    </row>
    <row r="130" spans="2:4">
      <c r="B130">
        <v>8283</v>
      </c>
      <c r="C130" t="s">
        <v>3423</v>
      </c>
      <c r="D130" s="82" t="s">
        <v>4429</v>
      </c>
    </row>
    <row r="131" spans="2:4">
      <c r="B131">
        <v>8284</v>
      </c>
      <c r="C131" t="s">
        <v>3424</v>
      </c>
      <c r="D131" s="82" t="s">
        <v>4226</v>
      </c>
    </row>
    <row r="132" spans="2:4">
      <c r="B132">
        <v>8285</v>
      </c>
      <c r="C132" t="s">
        <v>3425</v>
      </c>
      <c r="D132" s="82" t="s">
        <v>4227</v>
      </c>
    </row>
    <row r="133" spans="2:4">
      <c r="B133">
        <v>8286</v>
      </c>
      <c r="C133" t="s">
        <v>3426</v>
      </c>
      <c r="D133" s="82" t="s">
        <v>3818</v>
      </c>
    </row>
    <row r="134" spans="2:4">
      <c r="B134">
        <v>8287</v>
      </c>
      <c r="C134" t="s">
        <v>3427</v>
      </c>
      <c r="D134" s="82" t="s">
        <v>4430</v>
      </c>
    </row>
    <row r="135" spans="2:4">
      <c r="B135">
        <v>8288</v>
      </c>
      <c r="C135" t="s">
        <v>3428</v>
      </c>
      <c r="D135" s="82" t="s">
        <v>3958</v>
      </c>
    </row>
    <row r="136" spans="2:4">
      <c r="B136">
        <v>8290</v>
      </c>
      <c r="C136" t="s">
        <v>3429</v>
      </c>
      <c r="D136" s="82" t="s">
        <v>3959</v>
      </c>
    </row>
    <row r="137" spans="2:4">
      <c r="B137">
        <v>8292</v>
      </c>
      <c r="C137" t="s">
        <v>3533</v>
      </c>
      <c r="D137" s="82" t="s">
        <v>3960</v>
      </c>
    </row>
    <row r="138" spans="2:4">
      <c r="B138">
        <v>8293</v>
      </c>
      <c r="C138" t="s">
        <v>3430</v>
      </c>
      <c r="D138" s="82" t="s">
        <v>3961</v>
      </c>
    </row>
    <row r="139" spans="2:4">
      <c r="B139">
        <v>8294</v>
      </c>
      <c r="C139" t="s">
        <v>3617</v>
      </c>
      <c r="D139" s="82" t="s">
        <v>3962</v>
      </c>
    </row>
    <row r="140" spans="2:4">
      <c r="B140">
        <v>8295</v>
      </c>
      <c r="C140" t="s">
        <v>3618</v>
      </c>
      <c r="D140" s="82" t="s">
        <v>3963</v>
      </c>
    </row>
    <row r="141" spans="2:4">
      <c r="B141">
        <v>8296</v>
      </c>
      <c r="C141" t="s">
        <v>3619</v>
      </c>
      <c r="D141" s="82" t="s">
        <v>3964</v>
      </c>
    </row>
    <row r="142" spans="2:4">
      <c r="B142">
        <v>8297</v>
      </c>
      <c r="C142" t="s">
        <v>3620</v>
      </c>
      <c r="D142" s="82" t="s">
        <v>4431</v>
      </c>
    </row>
    <row r="143" spans="2:4">
      <c r="B143">
        <v>8298</v>
      </c>
      <c r="C143" t="s">
        <v>3621</v>
      </c>
      <c r="D143" s="82" t="s">
        <v>4228</v>
      </c>
    </row>
    <row r="144" spans="2:4">
      <c r="B144">
        <v>8299</v>
      </c>
      <c r="C144" t="s">
        <v>4305</v>
      </c>
      <c r="D144" s="82" t="s">
        <v>4432</v>
      </c>
    </row>
    <row r="145" spans="2:4">
      <c r="B145">
        <v>8400</v>
      </c>
      <c r="C145" t="s">
        <v>4226</v>
      </c>
      <c r="D145" s="82" t="s">
        <v>4433</v>
      </c>
    </row>
    <row r="146" spans="2:4">
      <c r="B146">
        <v>8401</v>
      </c>
      <c r="C146" t="s">
        <v>4227</v>
      </c>
      <c r="D146" s="82" t="s">
        <v>4434</v>
      </c>
    </row>
    <row r="147" spans="2:4">
      <c r="B147">
        <v>8402</v>
      </c>
      <c r="C147" t="s">
        <v>3818</v>
      </c>
      <c r="D147" s="82" t="s">
        <v>3622</v>
      </c>
    </row>
    <row r="148" spans="2:4">
      <c r="B148">
        <v>8403</v>
      </c>
      <c r="C148" t="s">
        <v>4306</v>
      </c>
      <c r="D148" s="82" t="s">
        <v>3534</v>
      </c>
    </row>
    <row r="149" spans="2:4">
      <c r="B149">
        <v>8405</v>
      </c>
      <c r="C149" t="s">
        <v>3958</v>
      </c>
      <c r="D149" s="82" t="s">
        <v>3623</v>
      </c>
    </row>
    <row r="150" spans="2:4">
      <c r="B150">
        <v>8406</v>
      </c>
      <c r="C150" t="s">
        <v>3959</v>
      </c>
      <c r="D150" s="82" t="s">
        <v>3624</v>
      </c>
    </row>
    <row r="151" spans="2:4">
      <c r="B151">
        <v>8407</v>
      </c>
      <c r="C151" t="s">
        <v>3960</v>
      </c>
      <c r="D151" s="82" t="s">
        <v>3625</v>
      </c>
    </row>
    <row r="152" spans="2:4">
      <c r="B152">
        <v>8412</v>
      </c>
      <c r="C152" t="s">
        <v>3961</v>
      </c>
      <c r="D152" s="82" t="s">
        <v>3819</v>
      </c>
    </row>
    <row r="153" spans="2:4">
      <c r="B153">
        <v>8413</v>
      </c>
      <c r="C153" t="s">
        <v>3962</v>
      </c>
      <c r="D153" s="82" t="s">
        <v>3820</v>
      </c>
    </row>
    <row r="154" spans="2:4">
      <c r="B154">
        <v>8414</v>
      </c>
      <c r="C154" t="s">
        <v>3963</v>
      </c>
      <c r="D154" s="82" t="s">
        <v>3626</v>
      </c>
    </row>
    <row r="155" spans="2:4">
      <c r="B155">
        <v>8415</v>
      </c>
      <c r="C155" t="s">
        <v>3964</v>
      </c>
      <c r="D155" s="82" t="s">
        <v>3821</v>
      </c>
    </row>
    <row r="156" spans="2:4">
      <c r="B156">
        <v>8421</v>
      </c>
      <c r="C156" t="s">
        <v>4309</v>
      </c>
      <c r="D156" s="82" t="s">
        <v>3627</v>
      </c>
    </row>
    <row r="157" spans="2:4">
      <c r="B157">
        <v>8422</v>
      </c>
      <c r="C157" t="s">
        <v>4228</v>
      </c>
      <c r="D157" s="82" t="s">
        <v>3822</v>
      </c>
    </row>
    <row r="158" spans="2:4">
      <c r="B158">
        <v>8423</v>
      </c>
      <c r="C158" t="s">
        <v>4307</v>
      </c>
      <c r="D158" s="82" t="s">
        <v>3628</v>
      </c>
    </row>
    <row r="159" spans="2:4">
      <c r="B159">
        <v>8424</v>
      </c>
      <c r="C159" t="s">
        <v>4308</v>
      </c>
      <c r="D159" s="82" t="s">
        <v>3629</v>
      </c>
    </row>
    <row r="160" spans="2:4">
      <c r="B160">
        <v>8425</v>
      </c>
      <c r="C160" t="s">
        <v>4310</v>
      </c>
      <c r="D160" s="82" t="s">
        <v>3823</v>
      </c>
    </row>
    <row r="161" spans="2:4">
      <c r="B161">
        <v>9001</v>
      </c>
      <c r="C161" t="s">
        <v>3622</v>
      </c>
      <c r="D161" s="82" t="s">
        <v>3630</v>
      </c>
    </row>
    <row r="162" spans="2:4">
      <c r="B162">
        <v>9002</v>
      </c>
      <c r="C162" t="s">
        <v>3534</v>
      </c>
      <c r="D162" s="82" t="s">
        <v>3631</v>
      </c>
    </row>
    <row r="163" spans="2:4">
      <c r="B163">
        <v>9003</v>
      </c>
      <c r="C163" t="s">
        <v>3623</v>
      </c>
      <c r="D163" s="82" t="s">
        <v>3632</v>
      </c>
    </row>
    <row r="164" spans="2:4">
      <c r="B164">
        <v>9004</v>
      </c>
      <c r="C164" t="s">
        <v>3624</v>
      </c>
      <c r="D164" s="82" t="s">
        <v>3633</v>
      </c>
    </row>
    <row r="165" spans="2:4">
      <c r="B165">
        <v>9007</v>
      </c>
      <c r="C165" s="82" t="s">
        <v>3625</v>
      </c>
      <c r="D165" s="82" t="s">
        <v>3634</v>
      </c>
    </row>
    <row r="166" spans="2:4">
      <c r="B166">
        <v>9008</v>
      </c>
      <c r="C166" t="s">
        <v>3819</v>
      </c>
      <c r="D166" s="82" t="s">
        <v>4435</v>
      </c>
    </row>
    <row r="167" spans="2:4">
      <c r="B167">
        <v>9009</v>
      </c>
      <c r="C167" t="s">
        <v>3820</v>
      </c>
      <c r="D167" s="82" t="s">
        <v>4436</v>
      </c>
    </row>
    <row r="168" spans="2:4">
      <c r="B168">
        <v>9012</v>
      </c>
      <c r="C168" t="s">
        <v>3626</v>
      </c>
      <c r="D168" s="82" t="s">
        <v>3635</v>
      </c>
    </row>
    <row r="169" spans="2:4">
      <c r="B169">
        <v>9013</v>
      </c>
      <c r="C169" t="s">
        <v>3821</v>
      </c>
      <c r="D169" s="82" t="s">
        <v>3636</v>
      </c>
    </row>
    <row r="170" spans="2:4">
      <c r="B170">
        <v>9014</v>
      </c>
      <c r="C170" t="s">
        <v>3627</v>
      </c>
      <c r="D170" s="82" t="s">
        <v>3637</v>
      </c>
    </row>
    <row r="171" spans="2:4">
      <c r="B171">
        <v>9015</v>
      </c>
      <c r="C171" t="s">
        <v>3822</v>
      </c>
      <c r="D171" s="82" t="s">
        <v>3783</v>
      </c>
    </row>
    <row r="172" spans="2:4">
      <c r="B172">
        <v>9016</v>
      </c>
      <c r="C172" t="s">
        <v>3628</v>
      </c>
      <c r="D172" s="82" t="s">
        <v>3638</v>
      </c>
    </row>
    <row r="173" spans="2:4">
      <c r="B173">
        <v>9017</v>
      </c>
      <c r="C173" t="s">
        <v>3629</v>
      </c>
      <c r="D173" s="82" t="s">
        <v>3639</v>
      </c>
    </row>
    <row r="174" spans="2:4">
      <c r="B174">
        <v>9018</v>
      </c>
      <c r="C174" t="s">
        <v>3823</v>
      </c>
      <c r="D174" s="82" t="s">
        <v>3824</v>
      </c>
    </row>
    <row r="175" spans="2:4">
      <c r="B175">
        <v>9019</v>
      </c>
      <c r="C175" t="s">
        <v>3630</v>
      </c>
      <c r="D175" s="82" t="s">
        <v>3640</v>
      </c>
    </row>
    <row r="176" spans="2:4">
      <c r="B176">
        <v>9020</v>
      </c>
      <c r="C176" t="s">
        <v>3631</v>
      </c>
      <c r="D176" s="82" t="s">
        <v>3825</v>
      </c>
    </row>
    <row r="177" spans="2:4">
      <c r="B177">
        <v>9021</v>
      </c>
      <c r="C177" t="s">
        <v>3632</v>
      </c>
      <c r="D177" s="82" t="s">
        <v>3826</v>
      </c>
    </row>
    <row r="178" spans="2:4">
      <c r="B178">
        <v>9023</v>
      </c>
      <c r="C178" t="s">
        <v>3633</v>
      </c>
      <c r="D178" s="82" t="s">
        <v>3641</v>
      </c>
    </row>
    <row r="179" spans="2:4">
      <c r="B179">
        <v>9025</v>
      </c>
      <c r="C179" t="s">
        <v>3634</v>
      </c>
      <c r="D179" s="82" t="s">
        <v>3827</v>
      </c>
    </row>
    <row r="180" spans="2:4">
      <c r="B180">
        <v>9026</v>
      </c>
      <c r="C180" t="s">
        <v>4311</v>
      </c>
      <c r="D180" s="82" t="s">
        <v>3642</v>
      </c>
    </row>
    <row r="181" spans="2:4">
      <c r="B181">
        <v>9027</v>
      </c>
      <c r="C181" t="s">
        <v>4312</v>
      </c>
      <c r="D181" s="82" t="s">
        <v>3643</v>
      </c>
    </row>
    <row r="182" spans="2:4">
      <c r="B182">
        <v>9028</v>
      </c>
      <c r="C182" t="s">
        <v>3635</v>
      </c>
      <c r="D182" s="82" t="s">
        <v>3644</v>
      </c>
    </row>
    <row r="183" spans="2:4">
      <c r="B183">
        <v>9029</v>
      </c>
      <c r="C183" t="s">
        <v>3636</v>
      </c>
      <c r="D183" s="82" t="s">
        <v>3645</v>
      </c>
    </row>
    <row r="184" spans="2:4">
      <c r="B184">
        <v>9030</v>
      </c>
      <c r="C184" t="s">
        <v>3637</v>
      </c>
      <c r="D184" s="82" t="s">
        <v>3646</v>
      </c>
    </row>
    <row r="185" spans="2:4">
      <c r="B185">
        <v>9031</v>
      </c>
      <c r="C185" t="s">
        <v>3783</v>
      </c>
      <c r="D185" s="82" t="s">
        <v>3647</v>
      </c>
    </row>
    <row r="186" spans="2:4">
      <c r="B186">
        <v>9032</v>
      </c>
      <c r="C186" t="s">
        <v>3638</v>
      </c>
      <c r="D186" s="82" t="s">
        <v>3828</v>
      </c>
    </row>
    <row r="187" spans="2:4">
      <c r="B187">
        <v>9033</v>
      </c>
      <c r="C187" t="s">
        <v>3639</v>
      </c>
      <c r="D187" s="82" t="s">
        <v>3829</v>
      </c>
    </row>
    <row r="188" spans="2:4">
      <c r="B188">
        <v>9034</v>
      </c>
      <c r="C188" t="s">
        <v>3824</v>
      </c>
      <c r="D188" s="82" t="s">
        <v>3830</v>
      </c>
    </row>
    <row r="189" spans="2:4">
      <c r="B189">
        <v>9035</v>
      </c>
      <c r="C189" t="s">
        <v>3640</v>
      </c>
      <c r="D189" s="82" t="s">
        <v>3831</v>
      </c>
    </row>
    <row r="190" spans="2:4">
      <c r="B190">
        <v>9036</v>
      </c>
      <c r="C190" t="s">
        <v>3825</v>
      </c>
      <c r="D190" s="82" t="s">
        <v>3832</v>
      </c>
    </row>
    <row r="191" spans="2:4">
      <c r="B191">
        <v>9037</v>
      </c>
      <c r="C191" t="s">
        <v>3826</v>
      </c>
      <c r="D191" s="82" t="s">
        <v>3833</v>
      </c>
    </row>
    <row r="192" spans="2:4">
      <c r="B192">
        <v>9038</v>
      </c>
      <c r="C192" t="s">
        <v>3641</v>
      </c>
      <c r="D192" s="82" t="s">
        <v>3834</v>
      </c>
    </row>
    <row r="193" spans="2:4">
      <c r="B193">
        <v>9039</v>
      </c>
      <c r="C193" t="s">
        <v>3827</v>
      </c>
      <c r="D193" s="82" t="s">
        <v>3835</v>
      </c>
    </row>
    <row r="194" spans="2:4">
      <c r="B194">
        <v>9041</v>
      </c>
      <c r="C194" t="s">
        <v>3642</v>
      </c>
      <c r="D194" s="82" t="s">
        <v>3836</v>
      </c>
    </row>
    <row r="195" spans="2:4">
      <c r="B195">
        <v>9042</v>
      </c>
      <c r="C195" t="s">
        <v>3643</v>
      </c>
      <c r="D195" s="82" t="s">
        <v>3837</v>
      </c>
    </row>
    <row r="196" spans="2:4">
      <c r="B196">
        <v>9043</v>
      </c>
      <c r="C196" t="s">
        <v>3644</v>
      </c>
      <c r="D196" s="82" t="s">
        <v>3838</v>
      </c>
    </row>
    <row r="197" spans="2:4">
      <c r="B197">
        <v>9044</v>
      </c>
      <c r="C197" t="s">
        <v>3645</v>
      </c>
      <c r="D197" s="148" t="s">
        <v>3839</v>
      </c>
    </row>
    <row r="198" spans="2:4">
      <c r="B198">
        <v>9045</v>
      </c>
      <c r="C198" t="s">
        <v>3646</v>
      </c>
      <c r="D198" s="148" t="s">
        <v>3840</v>
      </c>
    </row>
    <row r="199" spans="2:4">
      <c r="B199">
        <v>9046</v>
      </c>
      <c r="C199" t="s">
        <v>3647</v>
      </c>
      <c r="D199" s="148" t="s">
        <v>3841</v>
      </c>
    </row>
    <row r="200" spans="2:4">
      <c r="B200">
        <v>9047</v>
      </c>
      <c r="C200" s="82" t="s">
        <v>3828</v>
      </c>
      <c r="D200" s="148" t="s">
        <v>3842</v>
      </c>
    </row>
    <row r="201" spans="2:4">
      <c r="B201">
        <v>9048</v>
      </c>
      <c r="C201" t="s">
        <v>3829</v>
      </c>
      <c r="D201" s="148" t="s">
        <v>3843</v>
      </c>
    </row>
    <row r="202" spans="2:4">
      <c r="B202">
        <v>9049</v>
      </c>
      <c r="C202" t="s">
        <v>3830</v>
      </c>
      <c r="D202" s="148" t="s">
        <v>3844</v>
      </c>
    </row>
    <row r="203" spans="2:4">
      <c r="B203">
        <v>9051</v>
      </c>
      <c r="C203" t="s">
        <v>3831</v>
      </c>
      <c r="D203" s="148" t="s">
        <v>3845</v>
      </c>
    </row>
    <row r="204" spans="2:4">
      <c r="B204">
        <v>9052</v>
      </c>
      <c r="C204" t="s">
        <v>3832</v>
      </c>
      <c r="D204" s="148" t="s">
        <v>3846</v>
      </c>
    </row>
    <row r="205" spans="2:4">
      <c r="B205">
        <v>9053</v>
      </c>
      <c r="C205" t="s">
        <v>3833</v>
      </c>
      <c r="D205" s="148" t="s">
        <v>4437</v>
      </c>
    </row>
    <row r="206" spans="2:4">
      <c r="B206">
        <v>9054</v>
      </c>
      <c r="C206" t="s">
        <v>3834</v>
      </c>
      <c r="D206" s="148" t="s">
        <v>4438</v>
      </c>
    </row>
    <row r="207" spans="2:4">
      <c r="B207">
        <v>9055</v>
      </c>
      <c r="C207" t="s">
        <v>3835</v>
      </c>
      <c r="D207" s="148" t="s">
        <v>4439</v>
      </c>
    </row>
    <row r="208" spans="2:4">
      <c r="B208">
        <v>9056</v>
      </c>
      <c r="C208" t="s">
        <v>3836</v>
      </c>
      <c r="D208" s="148" t="s">
        <v>3648</v>
      </c>
    </row>
    <row r="209" spans="2:4">
      <c r="B209">
        <v>9057</v>
      </c>
      <c r="C209" t="s">
        <v>3837</v>
      </c>
      <c r="D209" s="148" t="s">
        <v>3649</v>
      </c>
    </row>
    <row r="210" spans="2:4">
      <c r="B210">
        <v>9058</v>
      </c>
      <c r="C210" t="s">
        <v>3838</v>
      </c>
      <c r="D210" s="148" t="s">
        <v>3650</v>
      </c>
    </row>
    <row r="211" spans="2:4">
      <c r="B211">
        <v>9059</v>
      </c>
      <c r="C211" t="s">
        <v>3839</v>
      </c>
      <c r="D211" s="148" t="s">
        <v>3651</v>
      </c>
    </row>
    <row r="212" spans="2:4">
      <c r="B212">
        <v>9060</v>
      </c>
      <c r="C212" t="s">
        <v>3840</v>
      </c>
      <c r="D212" s="148" t="s">
        <v>3847</v>
      </c>
    </row>
    <row r="213" spans="2:4">
      <c r="B213">
        <v>9061</v>
      </c>
      <c r="C213" t="s">
        <v>3841</v>
      </c>
      <c r="D213" s="148" t="s">
        <v>3652</v>
      </c>
    </row>
    <row r="214" spans="2:4">
      <c r="B214">
        <v>9062</v>
      </c>
      <c r="C214" t="s">
        <v>3842</v>
      </c>
      <c r="D214" s="148" t="s">
        <v>3653</v>
      </c>
    </row>
    <row r="215" spans="2:4">
      <c r="B215">
        <v>9065</v>
      </c>
      <c r="C215" t="s">
        <v>3843</v>
      </c>
      <c r="D215" s="148" t="s">
        <v>3848</v>
      </c>
    </row>
    <row r="216" spans="2:4">
      <c r="B216">
        <v>9066</v>
      </c>
      <c r="C216" t="s">
        <v>3844</v>
      </c>
      <c r="D216" s="148" t="s">
        <v>3654</v>
      </c>
    </row>
    <row r="217" spans="2:4">
      <c r="B217">
        <v>9067</v>
      </c>
      <c r="C217" t="s">
        <v>3845</v>
      </c>
      <c r="D217" s="148" t="s">
        <v>3655</v>
      </c>
    </row>
    <row r="218" spans="2:4">
      <c r="B218">
        <v>9069</v>
      </c>
      <c r="C218" t="s">
        <v>3846</v>
      </c>
      <c r="D218" s="148" t="s">
        <v>3965</v>
      </c>
    </row>
    <row r="219" spans="2:4">
      <c r="B219">
        <v>9070</v>
      </c>
      <c r="C219" t="s">
        <v>4313</v>
      </c>
      <c r="D219" s="148" t="s">
        <v>3966</v>
      </c>
    </row>
    <row r="220" spans="2:4">
      <c r="B220">
        <v>9072</v>
      </c>
      <c r="C220" t="s">
        <v>4314</v>
      </c>
      <c r="D220" s="148" t="s">
        <v>3656</v>
      </c>
    </row>
    <row r="221" spans="2:4">
      <c r="B221" s="286">
        <v>9073</v>
      </c>
      <c r="C221" s="286" t="s">
        <v>4439</v>
      </c>
      <c r="D221" s="148" t="s">
        <v>3657</v>
      </c>
    </row>
    <row r="222" spans="2:4">
      <c r="B222">
        <v>9100</v>
      </c>
      <c r="C222" t="s">
        <v>3648</v>
      </c>
      <c r="D222" s="148" t="s">
        <v>3658</v>
      </c>
    </row>
    <row r="223" spans="2:4">
      <c r="B223">
        <v>9101</v>
      </c>
      <c r="C223" t="s">
        <v>3649</v>
      </c>
      <c r="D223" s="148" t="s">
        <v>4241</v>
      </c>
    </row>
    <row r="224" spans="2:4">
      <c r="B224">
        <v>9102</v>
      </c>
      <c r="C224" t="s">
        <v>3650</v>
      </c>
      <c r="D224" s="148" t="s">
        <v>3849</v>
      </c>
    </row>
    <row r="225" spans="2:4">
      <c r="B225">
        <v>9103</v>
      </c>
      <c r="C225" t="s">
        <v>3651</v>
      </c>
      <c r="D225" s="148" t="s">
        <v>3850</v>
      </c>
    </row>
    <row r="226" spans="2:4">
      <c r="B226">
        <v>9105</v>
      </c>
      <c r="C226" t="s">
        <v>3847</v>
      </c>
      <c r="D226" s="148" t="s">
        <v>3851</v>
      </c>
    </row>
    <row r="227" spans="2:4">
      <c r="B227">
        <v>9106</v>
      </c>
      <c r="C227" t="s">
        <v>3652</v>
      </c>
      <c r="D227" s="148" t="s">
        <v>3852</v>
      </c>
    </row>
    <row r="228" spans="2:4">
      <c r="B228">
        <v>9107</v>
      </c>
      <c r="C228" t="s">
        <v>3653</v>
      </c>
      <c r="D228" s="148" t="s">
        <v>3853</v>
      </c>
    </row>
    <row r="229" spans="2:4">
      <c r="B229">
        <v>9110</v>
      </c>
      <c r="C229" t="s">
        <v>3848</v>
      </c>
      <c r="D229" s="148" t="s">
        <v>3854</v>
      </c>
    </row>
    <row r="230" spans="2:4">
      <c r="B230">
        <v>9200</v>
      </c>
      <c r="C230" t="s">
        <v>3654</v>
      </c>
      <c r="D230" s="148" t="s">
        <v>3855</v>
      </c>
    </row>
    <row r="231" spans="2:4">
      <c r="B231">
        <v>9202</v>
      </c>
      <c r="C231" t="s">
        <v>3655</v>
      </c>
      <c r="D231" s="148" t="s">
        <v>3856</v>
      </c>
    </row>
    <row r="232" spans="2:4">
      <c r="B232">
        <v>9203</v>
      </c>
      <c r="C232" t="s">
        <v>3965</v>
      </c>
      <c r="D232" s="148" t="s">
        <v>3857</v>
      </c>
    </row>
    <row r="233" spans="2:4">
      <c r="B233">
        <v>9204</v>
      </c>
      <c r="C233" t="s">
        <v>3966</v>
      </c>
      <c r="D233" s="148" t="s">
        <v>3858</v>
      </c>
    </row>
    <row r="234" spans="2:4">
      <c r="B234">
        <v>9205</v>
      </c>
      <c r="C234" t="s">
        <v>3656</v>
      </c>
      <c r="D234" s="148" t="s">
        <v>3859</v>
      </c>
    </row>
    <row r="235" spans="2:4">
      <c r="B235">
        <v>9206</v>
      </c>
      <c r="C235" t="s">
        <v>3657</v>
      </c>
      <c r="D235" s="148" t="s">
        <v>3860</v>
      </c>
    </row>
    <row r="236" spans="2:4">
      <c r="B236">
        <v>9207</v>
      </c>
      <c r="C236" t="s">
        <v>3658</v>
      </c>
    </row>
    <row r="237" spans="2:4">
      <c r="B237">
        <v>9208</v>
      </c>
      <c r="C237" s="82" t="s">
        <v>4241</v>
      </c>
    </row>
    <row r="238" spans="2:4">
      <c r="B238">
        <v>9209</v>
      </c>
      <c r="C238" t="s">
        <v>3849</v>
      </c>
    </row>
    <row r="239" spans="2:4">
      <c r="B239">
        <v>9210</v>
      </c>
      <c r="C239" t="s">
        <v>3850</v>
      </c>
    </row>
    <row r="240" spans="2:4">
      <c r="B240">
        <v>9211</v>
      </c>
      <c r="C240" t="s">
        <v>3851</v>
      </c>
    </row>
    <row r="241" spans="2:3">
      <c r="B241">
        <v>9212</v>
      </c>
      <c r="C241" t="s">
        <v>3852</v>
      </c>
    </row>
    <row r="242" spans="2:3">
      <c r="B242">
        <v>9213</v>
      </c>
      <c r="C242" t="s">
        <v>3853</v>
      </c>
    </row>
    <row r="243" spans="2:3">
      <c r="B243">
        <v>9214</v>
      </c>
      <c r="C243" t="s">
        <v>3854</v>
      </c>
    </row>
    <row r="244" spans="2:3">
      <c r="B244">
        <v>9215</v>
      </c>
      <c r="C244" t="s">
        <v>3855</v>
      </c>
    </row>
    <row r="245" spans="2:3">
      <c r="B245">
        <v>9216</v>
      </c>
      <c r="C245" t="s">
        <v>3856</v>
      </c>
    </row>
    <row r="246" spans="2:3">
      <c r="B246">
        <v>9217</v>
      </c>
      <c r="C246" t="s">
        <v>3857</v>
      </c>
    </row>
    <row r="247" spans="2:3">
      <c r="B247">
        <v>9218</v>
      </c>
      <c r="C247" t="s">
        <v>3858</v>
      </c>
    </row>
    <row r="248" spans="2:3">
      <c r="B248">
        <v>9221</v>
      </c>
      <c r="C248" t="s">
        <v>3859</v>
      </c>
    </row>
    <row r="249" spans="2:3">
      <c r="B249">
        <v>9222</v>
      </c>
      <c r="C249" t="s">
        <v>3860</v>
      </c>
    </row>
    <row r="250" spans="2:3">
      <c r="B250" s="292">
        <v>8426</v>
      </c>
      <c r="C250" s="293" t="s">
        <v>5640</v>
      </c>
    </row>
    <row r="251" spans="2:3">
      <c r="B251" s="292">
        <v>8427</v>
      </c>
      <c r="C251" s="293" t="s">
        <v>5641</v>
      </c>
    </row>
    <row r="252" spans="2:3">
      <c r="B252" s="292">
        <v>8428</v>
      </c>
      <c r="C252" s="293" t="s">
        <v>5642</v>
      </c>
    </row>
    <row r="253" spans="2:3">
      <c r="B253" s="292">
        <v>8429</v>
      </c>
      <c r="C253" s="293" t="s">
        <v>5643</v>
      </c>
    </row>
    <row r="254" spans="2:3">
      <c r="B254" s="292">
        <v>8430</v>
      </c>
      <c r="C254" s="293" t="s">
        <v>5644</v>
      </c>
    </row>
    <row r="255" spans="2:3">
      <c r="B255" s="294">
        <v>9074</v>
      </c>
      <c r="C255" s="295" t="s">
        <v>5645</v>
      </c>
    </row>
    <row r="256" spans="2:3">
      <c r="B256" s="294" t="s">
        <v>5646</v>
      </c>
      <c r="C256" s="295" t="s">
        <v>5647</v>
      </c>
    </row>
    <row r="259" spans="3:45">
      <c r="C259" s="290" t="s">
        <v>5648</v>
      </c>
      <c r="D259" s="291"/>
      <c r="E259" s="290"/>
      <c r="F259" s="290"/>
      <c r="G259" s="290"/>
      <c r="H259" s="290"/>
      <c r="I259" s="290"/>
      <c r="J259" s="290"/>
      <c r="K259" s="290"/>
      <c r="L259" s="290"/>
      <c r="M259" s="290"/>
      <c r="N259" s="290"/>
      <c r="O259" s="290"/>
      <c r="P259" s="290"/>
      <c r="Q259" s="290"/>
      <c r="R259" s="290"/>
      <c r="S259" s="290"/>
      <c r="T259" s="290"/>
      <c r="U259" s="290"/>
      <c r="V259" s="290"/>
      <c r="W259" s="290"/>
      <c r="X259" s="290"/>
      <c r="Y259" s="290"/>
      <c r="Z259" s="290"/>
      <c r="AA259" s="290"/>
      <c r="AB259" s="290"/>
      <c r="AC259" s="290"/>
      <c r="AD259" s="290"/>
      <c r="AE259" s="290"/>
      <c r="AF259" s="290"/>
      <c r="AG259" s="290"/>
      <c r="AH259" s="290"/>
      <c r="AI259" s="290"/>
      <c r="AJ259" s="290"/>
      <c r="AK259" s="290"/>
      <c r="AL259" s="290"/>
      <c r="AM259" s="290"/>
      <c r="AN259" s="290"/>
      <c r="AO259" s="290"/>
      <c r="AP259" s="290"/>
      <c r="AQ259" s="290"/>
      <c r="AR259" s="290"/>
      <c r="AS259" s="290"/>
    </row>
  </sheetData>
  <sheetProtection selectLockedCells="1"/>
  <phoneticPr fontId="6" type="noConversion"/>
  <pageMargins left="0.75" right="0.75" top="1" bottom="1" header="0" footer="0"/>
  <pageSetup paperSize="9" orientation="portrait" horizontalDpi="1200" verticalDpi="1200" r:id="rId1"/>
  <headerFooter alignWithMargins="0">
    <oddFooter>&amp;R_x000D_&amp;1#&amp;"Calibri"&amp;10&amp;K000000 Información Pública</oddFooter>
  </headerFooter>
  <drawing r:id="rId2"/>
  <legacyDrawing r:id="rId3"/>
  <controls>
    <mc:AlternateContent xmlns:mc="http://schemas.openxmlformats.org/markup-compatibility/2006">
      <mc:Choice Requires="x14">
        <control shapeId="85007" r:id="rId4" name="txtTitulo">
          <controlPr defaultSize="0" autoLine="0" r:id="rId5">
            <anchor moveWithCells="1">
              <from>
                <xdr:col>2</xdr:col>
                <xdr:colOff>2695575</xdr:colOff>
                <xdr:row>10</xdr:row>
                <xdr:rowOff>333375</xdr:rowOff>
              </from>
              <to>
                <xdr:col>35</xdr:col>
                <xdr:colOff>57150</xdr:colOff>
                <xdr:row>11</xdr:row>
                <xdr:rowOff>152400</xdr:rowOff>
              </to>
            </anchor>
          </controlPr>
        </control>
      </mc:Choice>
      <mc:Fallback>
        <control shapeId="85007" r:id="rId4" name="txtTitulo"/>
      </mc:Fallback>
    </mc:AlternateContent>
  </controls>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1012">
    <tabColor rgb="FF0070C0"/>
  </sheetPr>
  <dimension ref="A1:M32"/>
  <sheetViews>
    <sheetView showGridLines="0" topLeftCell="B11" workbookViewId="0">
      <pane ySplit="4" topLeftCell="A15" activePane="bottomLeft" state="frozen"/>
      <selection activeCell="J27" sqref="J27"/>
      <selection pane="bottomLeft" activeCell="B23" sqref="B23:C32"/>
    </sheetView>
  </sheetViews>
  <sheetFormatPr baseColWidth="10" defaultColWidth="2" defaultRowHeight="12.75"/>
  <cols>
    <col min="1" max="1" width="3.140625" style="20" hidden="1" customWidth="1"/>
    <col min="2" max="2" width="11.85546875" style="36" customWidth="1"/>
    <col min="3" max="3" width="14.140625" style="36" customWidth="1"/>
    <col min="4" max="4" width="19.140625" style="36" customWidth="1"/>
    <col min="5" max="5" width="8.5703125" style="36" customWidth="1"/>
    <col min="6" max="6" width="24" style="36" customWidth="1"/>
    <col min="7" max="7" width="20.5703125" style="36" customWidth="1"/>
    <col min="8" max="8" width="20.28515625" style="36" customWidth="1"/>
    <col min="9" max="9" width="19.42578125" style="36" customWidth="1"/>
    <col min="10" max="11" width="19.7109375" style="36" customWidth="1"/>
    <col min="12" max="12" width="19.140625" style="36" customWidth="1"/>
    <col min="13" max="13" width="2" style="18" hidden="1" customWidth="1"/>
    <col min="14" max="243" width="2" style="21" bestFit="1" customWidth="1"/>
    <col min="244" max="16384" width="2" style="21"/>
  </cols>
  <sheetData>
    <row r="1" spans="1:13" s="37" customFormat="1" ht="23.25" hidden="1" customHeight="1">
      <c r="A1" s="13">
        <v>11</v>
      </c>
      <c r="B1" s="26" t="s">
        <v>713</v>
      </c>
      <c r="C1" s="27" t="s">
        <v>1743</v>
      </c>
      <c r="D1" s="26" t="s">
        <v>1933</v>
      </c>
      <c r="E1" s="27">
        <v>27</v>
      </c>
      <c r="F1" s="26">
        <v>28</v>
      </c>
      <c r="G1" s="27">
        <v>29</v>
      </c>
      <c r="H1" s="26">
        <v>30</v>
      </c>
      <c r="I1" s="27">
        <v>31</v>
      </c>
      <c r="J1" s="26">
        <v>32</v>
      </c>
      <c r="K1" s="26" t="s">
        <v>382</v>
      </c>
      <c r="L1" s="26" t="s">
        <v>383</v>
      </c>
      <c r="M1" s="38"/>
    </row>
    <row r="2" spans="1:13" s="37" customFormat="1" ht="23.25" hidden="1" customHeight="1">
      <c r="A2" s="39">
        <v>15</v>
      </c>
      <c r="B2" s="28" t="s">
        <v>950</v>
      </c>
      <c r="C2" s="29" t="s">
        <v>771</v>
      </c>
      <c r="D2" s="29" t="s">
        <v>2176</v>
      </c>
      <c r="E2" s="29" t="s">
        <v>772</v>
      </c>
      <c r="F2" s="29" t="s">
        <v>1928</v>
      </c>
      <c r="G2" s="29" t="s">
        <v>1929</v>
      </c>
      <c r="H2" s="29" t="s">
        <v>1930</v>
      </c>
      <c r="I2" s="29" t="s">
        <v>2019</v>
      </c>
      <c r="J2" s="29" t="s">
        <v>522</v>
      </c>
      <c r="K2" s="29" t="s">
        <v>2001</v>
      </c>
      <c r="L2" s="29" t="s">
        <v>78</v>
      </c>
      <c r="M2" s="38"/>
    </row>
    <row r="3" spans="1:13" s="37" customFormat="1" ht="23.25" hidden="1" customHeight="1">
      <c r="A3" s="39">
        <v>15</v>
      </c>
      <c r="B3" s="26" t="s">
        <v>773</v>
      </c>
      <c r="C3" s="27" t="s">
        <v>773</v>
      </c>
      <c r="D3" s="27" t="s">
        <v>774</v>
      </c>
      <c r="E3" s="27" t="s">
        <v>773</v>
      </c>
      <c r="F3" s="27" t="s">
        <v>774</v>
      </c>
      <c r="G3" s="27" t="s">
        <v>774</v>
      </c>
      <c r="H3" s="27" t="s">
        <v>774</v>
      </c>
      <c r="I3" s="27" t="s">
        <v>774</v>
      </c>
      <c r="J3" s="27" t="s">
        <v>774</v>
      </c>
      <c r="K3" s="27" t="s">
        <v>773</v>
      </c>
      <c r="L3" s="27" t="s">
        <v>773</v>
      </c>
      <c r="M3" s="38"/>
    </row>
    <row r="4" spans="1:13" s="37" customFormat="1" ht="23.25" hidden="1" customHeight="1">
      <c r="A4" s="39"/>
      <c r="B4" s="26">
        <v>4</v>
      </c>
      <c r="C4" s="27">
        <v>2</v>
      </c>
      <c r="D4" s="27">
        <v>20</v>
      </c>
      <c r="E4" s="27">
        <v>1</v>
      </c>
      <c r="F4" s="27">
        <v>60</v>
      </c>
      <c r="G4" s="27">
        <v>60</v>
      </c>
      <c r="H4" s="27">
        <v>60</v>
      </c>
      <c r="I4" s="27">
        <v>60</v>
      </c>
      <c r="J4" s="27" t="s">
        <v>1099</v>
      </c>
      <c r="K4" s="27" t="s">
        <v>1075</v>
      </c>
      <c r="L4" s="27">
        <v>20</v>
      </c>
      <c r="M4" s="38"/>
    </row>
    <row r="5" spans="1:13" s="37" customFormat="1" ht="23.25" hidden="1" customHeight="1">
      <c r="A5" s="39" t="s">
        <v>1525</v>
      </c>
      <c r="B5" s="26" t="s">
        <v>775</v>
      </c>
      <c r="C5" s="27" t="s">
        <v>775</v>
      </c>
      <c r="D5" s="27" t="s">
        <v>775</v>
      </c>
      <c r="E5" s="27" t="s">
        <v>773</v>
      </c>
      <c r="F5" s="27" t="s">
        <v>773</v>
      </c>
      <c r="G5" s="27" t="s">
        <v>773</v>
      </c>
      <c r="H5" s="27" t="s">
        <v>773</v>
      </c>
      <c r="I5" s="27" t="s">
        <v>773</v>
      </c>
      <c r="J5" s="27" t="s">
        <v>773</v>
      </c>
      <c r="K5" s="27" t="s">
        <v>775</v>
      </c>
      <c r="L5" s="27" t="s">
        <v>775</v>
      </c>
      <c r="M5" s="38"/>
    </row>
    <row r="6" spans="1:13" s="37" customFormat="1" ht="23.25" hidden="1" customHeight="1">
      <c r="A6" s="39">
        <v>4</v>
      </c>
      <c r="B6" s="49" t="s">
        <v>129</v>
      </c>
      <c r="C6" s="26" t="s">
        <v>473</v>
      </c>
      <c r="K6" s="37" t="s">
        <v>96</v>
      </c>
      <c r="M6" s="38"/>
    </row>
    <row r="7" spans="1:13" s="37" customFormat="1" ht="23.25" hidden="1" customHeight="1">
      <c r="A7" s="39"/>
      <c r="B7" s="25" t="s">
        <v>2013</v>
      </c>
      <c r="C7" s="25" t="s">
        <v>1760</v>
      </c>
      <c r="D7" s="25" t="s">
        <v>4217</v>
      </c>
      <c r="E7" s="25" t="s">
        <v>105</v>
      </c>
      <c r="F7" s="25" t="s">
        <v>2044</v>
      </c>
      <c r="G7" s="25" t="s">
        <v>2045</v>
      </c>
      <c r="H7" s="25" t="s">
        <v>1813</v>
      </c>
      <c r="I7" s="25" t="s">
        <v>587</v>
      </c>
      <c r="J7" s="25" t="s">
        <v>800</v>
      </c>
      <c r="K7" s="25" t="s">
        <v>176</v>
      </c>
      <c r="L7" s="25" t="s">
        <v>4218</v>
      </c>
      <c r="M7" s="38"/>
    </row>
    <row r="8" spans="1:13" s="37" customFormat="1" ht="23.25" hidden="1" customHeight="1">
      <c r="A8" s="39" t="s">
        <v>387</v>
      </c>
      <c r="M8" s="38"/>
    </row>
    <row r="9" spans="1:13" s="37" customFormat="1" ht="21" hidden="1" customHeight="1">
      <c r="A9" s="39" t="s">
        <v>388</v>
      </c>
      <c r="C9" s="37" t="s">
        <v>1362</v>
      </c>
      <c r="D9" s="47" t="s">
        <v>598</v>
      </c>
      <c r="E9" s="37" t="s">
        <v>1040</v>
      </c>
      <c r="F9" s="47" t="s">
        <v>3781</v>
      </c>
      <c r="G9" s="49" t="s">
        <v>3780</v>
      </c>
      <c r="H9" s="47" t="s">
        <v>3781</v>
      </c>
      <c r="I9" s="49" t="s">
        <v>3780</v>
      </c>
      <c r="J9" s="47" t="s">
        <v>3782</v>
      </c>
      <c r="K9" s="47" t="s">
        <v>3173</v>
      </c>
      <c r="L9" s="11" t="s">
        <v>1754</v>
      </c>
      <c r="M9" s="38"/>
    </row>
    <row r="10" spans="1:13" s="37" customFormat="1" ht="18" hidden="1" customHeight="1">
      <c r="A10" s="39" t="s">
        <v>1522</v>
      </c>
      <c r="B10" s="37" t="s">
        <v>1222</v>
      </c>
      <c r="C10" s="37" t="s">
        <v>1471</v>
      </c>
      <c r="D10" s="37" t="s">
        <v>1472</v>
      </c>
      <c r="E10" s="37" t="s">
        <v>1473</v>
      </c>
      <c r="F10" s="37" t="s">
        <v>1474</v>
      </c>
      <c r="G10" s="37" t="s">
        <v>1475</v>
      </c>
      <c r="H10" s="37" t="s">
        <v>1476</v>
      </c>
      <c r="I10" s="37" t="s">
        <v>1477</v>
      </c>
      <c r="J10" s="37" t="s">
        <v>1895</v>
      </c>
      <c r="K10" s="37" t="s">
        <v>1393</v>
      </c>
      <c r="L10" s="37" t="s">
        <v>1527</v>
      </c>
      <c r="M10" s="38"/>
    </row>
    <row r="11" spans="1:13" s="3" customFormat="1" ht="67.5" customHeight="1">
      <c r="A11" s="13"/>
      <c r="D11" s="315" t="s">
        <v>4247</v>
      </c>
      <c r="E11" s="315"/>
      <c r="F11" s="315"/>
      <c r="G11" s="315"/>
      <c r="H11" s="315"/>
      <c r="I11" s="315"/>
      <c r="J11" s="315"/>
      <c r="K11" s="44"/>
      <c r="M11" s="12"/>
    </row>
    <row r="12" spans="1:13" s="3" customFormat="1">
      <c r="A12" s="13"/>
      <c r="B12" s="5"/>
      <c r="M12" s="12"/>
    </row>
    <row r="13" spans="1:13" s="3" customFormat="1" ht="12" customHeight="1">
      <c r="A13" s="13"/>
      <c r="M13" s="12"/>
    </row>
    <row r="14" spans="1:13" s="16" customFormat="1" ht="63" customHeight="1">
      <c r="A14" s="14"/>
      <c r="B14" s="2" t="str">
        <f t="shared" ref="B14:L14" si="0">B2</f>
        <v>Concepto</v>
      </c>
      <c r="C14" s="2" t="str">
        <f t="shared" si="0"/>
        <v>Tipo de documento</v>
      </c>
      <c r="D14" s="2" t="s">
        <v>5621</v>
      </c>
      <c r="E14" s="2" t="str">
        <f t="shared" si="0"/>
        <v>DV</v>
      </c>
      <c r="F14" s="2" t="str">
        <f t="shared" si="0"/>
        <v>Primer apellido del informado</v>
      </c>
      <c r="G14" s="2" t="str">
        <f t="shared" si="0"/>
        <v>Segundo apellido del informado</v>
      </c>
      <c r="H14" s="2" t="str">
        <f t="shared" si="0"/>
        <v>Primer nombre del informado</v>
      </c>
      <c r="I14" s="2" t="str">
        <f t="shared" si="0"/>
        <v>Otros nombres del informado</v>
      </c>
      <c r="J14" s="2" t="str">
        <f t="shared" si="0"/>
        <v>Razón social informado</v>
      </c>
      <c r="K14" s="2" t="str">
        <f t="shared" si="0"/>
        <v>País de Residencia o domicilio</v>
      </c>
      <c r="L14" s="2" t="str">
        <f t="shared" si="0"/>
        <v xml:space="preserve">Valor al 31-12 </v>
      </c>
      <c r="M14" s="15"/>
    </row>
    <row r="15" spans="1:13" s="19" customFormat="1">
      <c r="A15" s="17"/>
      <c r="B15" s="35"/>
      <c r="C15" s="80"/>
      <c r="D15" s="80"/>
      <c r="E15" s="35"/>
      <c r="F15" s="35"/>
      <c r="G15" s="35"/>
      <c r="H15" s="35"/>
      <c r="I15" s="35"/>
      <c r="J15" s="35"/>
      <c r="K15" s="80"/>
      <c r="L15" s="80"/>
      <c r="M15" s="18"/>
    </row>
    <row r="16" spans="1:13" s="19" customFormat="1">
      <c r="A16" s="17"/>
      <c r="B16" s="35"/>
      <c r="C16" s="80"/>
      <c r="D16" s="80"/>
      <c r="E16" s="35"/>
      <c r="F16" s="35"/>
      <c r="G16" s="35"/>
      <c r="H16" s="35"/>
      <c r="I16" s="35"/>
      <c r="J16" s="35"/>
      <c r="K16" s="80"/>
      <c r="L16" s="80"/>
      <c r="M16" s="18"/>
    </row>
    <row r="17" spans="1:13" s="19" customFormat="1">
      <c r="A17" s="17" t="str">
        <f>CONCATENATE(B17,"|",C17,"|",D17)</f>
        <v>||</v>
      </c>
      <c r="B17" s="35"/>
      <c r="C17" s="80"/>
      <c r="D17" s="80"/>
      <c r="E17" s="35"/>
      <c r="F17" s="35"/>
      <c r="G17" s="35"/>
      <c r="H17" s="35"/>
      <c r="I17" s="35"/>
      <c r="J17" s="35"/>
      <c r="K17" s="80"/>
      <c r="L17" s="80"/>
      <c r="M17" s="18"/>
    </row>
    <row r="23" spans="1:13">
      <c r="B23" s="148" t="s">
        <v>3221</v>
      </c>
      <c r="C23" s="45"/>
      <c r="D23" s="148"/>
      <c r="E23" s="148"/>
      <c r="F23" s="148"/>
      <c r="G23" s="148"/>
      <c r="H23" s="148"/>
      <c r="I23" s="148"/>
      <c r="J23" s="148"/>
    </row>
    <row r="24" spans="1:13">
      <c r="B24">
        <v>1110</v>
      </c>
      <c r="C24" t="s">
        <v>3564</v>
      </c>
      <c r="D24" s="148"/>
      <c r="E24" s="148"/>
      <c r="F24" s="148"/>
      <c r="G24" s="148"/>
      <c r="H24" s="148"/>
      <c r="I24" s="148"/>
      <c r="J24" s="148"/>
    </row>
    <row r="25" spans="1:13">
      <c r="B25">
        <v>1115</v>
      </c>
      <c r="C25" t="s">
        <v>3565</v>
      </c>
      <c r="D25" s="148"/>
      <c r="E25" s="148"/>
      <c r="F25" s="148"/>
      <c r="G25" s="148"/>
      <c r="H25" s="148"/>
      <c r="I25" s="148"/>
      <c r="J25" s="148"/>
    </row>
    <row r="26" spans="1:13">
      <c r="B26">
        <v>1200</v>
      </c>
      <c r="C26" t="s">
        <v>3566</v>
      </c>
      <c r="D26" s="148"/>
      <c r="E26" s="148"/>
      <c r="F26" s="148"/>
      <c r="G26" s="148"/>
      <c r="H26" s="148"/>
      <c r="I26" s="148"/>
      <c r="J26" s="148"/>
    </row>
    <row r="27" spans="1:13">
      <c r="B27">
        <v>1201</v>
      </c>
      <c r="C27" t="s">
        <v>3567</v>
      </c>
      <c r="D27" s="148"/>
      <c r="E27" s="148"/>
      <c r="F27" s="148"/>
      <c r="G27" s="148"/>
      <c r="H27" s="148"/>
      <c r="I27" s="148"/>
      <c r="J27" s="148"/>
    </row>
    <row r="28" spans="1:13">
      <c r="B28">
        <v>1202</v>
      </c>
      <c r="C28" t="s">
        <v>3568</v>
      </c>
      <c r="D28" s="148"/>
      <c r="E28" s="148"/>
      <c r="F28" s="148"/>
      <c r="G28" s="148"/>
      <c r="H28" s="148"/>
      <c r="I28" s="148"/>
      <c r="J28" s="148"/>
    </row>
    <row r="29" spans="1:13">
      <c r="B29">
        <v>1203</v>
      </c>
      <c r="C29" t="s">
        <v>3569</v>
      </c>
      <c r="D29" s="148"/>
      <c r="E29" s="148"/>
      <c r="F29" s="148"/>
      <c r="G29" s="148"/>
      <c r="H29" s="148"/>
      <c r="I29" s="148"/>
      <c r="J29" s="148"/>
    </row>
    <row r="30" spans="1:13">
      <c r="B30">
        <v>1204</v>
      </c>
      <c r="C30" t="s">
        <v>3570</v>
      </c>
      <c r="D30" s="148"/>
      <c r="E30" s="148"/>
      <c r="F30" s="148"/>
      <c r="G30" s="148"/>
      <c r="H30" s="148"/>
      <c r="I30" s="148"/>
      <c r="J30" s="148"/>
    </row>
    <row r="31" spans="1:13">
      <c r="B31">
        <v>1205</v>
      </c>
      <c r="C31" t="s">
        <v>3571</v>
      </c>
      <c r="D31" s="148"/>
      <c r="E31" s="148"/>
      <c r="F31" s="148"/>
      <c r="G31" s="148"/>
      <c r="H31" s="148"/>
      <c r="I31" s="148"/>
      <c r="J31" s="148"/>
    </row>
    <row r="32" spans="1:13">
      <c r="B32">
        <v>1206</v>
      </c>
      <c r="C32" t="s">
        <v>3704</v>
      </c>
      <c r="D32" s="148"/>
      <c r="E32" s="148"/>
      <c r="F32" s="148"/>
      <c r="G32" s="148"/>
      <c r="H32" s="148"/>
      <c r="I32" s="148"/>
      <c r="J32" s="148"/>
    </row>
  </sheetData>
  <sheetProtection selectLockedCells="1"/>
  <mergeCells count="1">
    <mergeCell ref="D11:J11"/>
  </mergeCells>
  <phoneticPr fontId="6" type="noConversion"/>
  <pageMargins left="0.75" right="0.75" top="1" bottom="1" header="0" footer="0"/>
  <pageSetup paperSize="9" orientation="portrait" horizontalDpi="1200" verticalDpi="1200" r:id="rId1"/>
  <headerFooter alignWithMargins="0">
    <oddFooter>&amp;R_x000D_&amp;1#&amp;"Calibri"&amp;10&amp;K000000 Información Pública</oddFooter>
  </headerFooter>
  <drawing r:id="rId2"/>
  <legacyDrawing r:id="rId3"/>
  <controls>
    <mc:AlternateContent xmlns:mc="http://schemas.openxmlformats.org/markup-compatibility/2006">
      <mc:Choice Requires="x14">
        <control shapeId="86031" r:id="rId4" name="txtTitulo">
          <controlPr defaultSize="0" autoLine="0" autoPict="0" r:id="rId5">
            <anchor moveWithCells="1">
              <from>
                <xdr:col>4</xdr:col>
                <xdr:colOff>552450</xdr:colOff>
                <xdr:row>10</xdr:row>
                <xdr:rowOff>219075</xdr:rowOff>
              </from>
              <to>
                <xdr:col>11</xdr:col>
                <xdr:colOff>914400</xdr:colOff>
                <xdr:row>11</xdr:row>
                <xdr:rowOff>85725</xdr:rowOff>
              </to>
            </anchor>
          </controlPr>
        </control>
      </mc:Choice>
      <mc:Fallback>
        <control shapeId="86031" r:id="rId4" name="txtTitulo"/>
      </mc:Fallback>
    </mc:AlternateContent>
  </controls>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1056">
    <tabColor rgb="FF0070C0"/>
  </sheetPr>
  <dimension ref="A1:T4630"/>
  <sheetViews>
    <sheetView showGridLines="0" topLeftCell="A11" workbookViewId="0">
      <pane ySplit="4" topLeftCell="A15" activePane="bottomLeft" state="frozen"/>
      <selection activeCell="J27" sqref="J27"/>
      <selection pane="bottomLeft" activeCell="C24" sqref="C24"/>
    </sheetView>
  </sheetViews>
  <sheetFormatPr baseColWidth="10" defaultColWidth="2" defaultRowHeight="12.75"/>
  <cols>
    <col min="1" max="1" width="5.42578125" style="20" hidden="1" customWidth="1"/>
    <col min="2" max="2" width="11.85546875" style="34" customWidth="1"/>
    <col min="3" max="3" width="14.42578125" style="34" customWidth="1"/>
    <col min="4" max="4" width="19.140625" style="34" customWidth="1"/>
    <col min="5" max="5" width="19.5703125" style="34" customWidth="1"/>
    <col min="6" max="6" width="19.140625" style="34" customWidth="1"/>
    <col min="7" max="7" width="17.7109375" style="34" customWidth="1"/>
    <col min="8" max="8" width="16.28515625" style="34" customWidth="1"/>
    <col min="9" max="9" width="15.28515625" style="34" customWidth="1"/>
    <col min="10" max="10" width="17.85546875" style="34" customWidth="1"/>
    <col min="11" max="12" width="8.7109375" style="34" customWidth="1"/>
    <col min="13" max="14" width="15.28515625" style="34" customWidth="1"/>
    <col min="15" max="15" width="19.140625" style="34" customWidth="1"/>
    <col min="16" max="16" width="20.7109375" style="8" customWidth="1"/>
    <col min="17" max="17" width="15.7109375" style="21" customWidth="1"/>
    <col min="18" max="18" width="20.5703125" style="21" customWidth="1"/>
    <col min="19" max="19" width="22.5703125" style="21" customWidth="1"/>
    <col min="20" max="20" width="2" style="21" hidden="1" customWidth="1"/>
    <col min="21" max="22" width="2" style="21" customWidth="1"/>
    <col min="23" max="234" width="2" style="21" bestFit="1" customWidth="1"/>
    <col min="235" max="16384" width="2" style="21"/>
  </cols>
  <sheetData>
    <row r="1" spans="1:20" s="11" customFormat="1" hidden="1">
      <c r="A1" s="13">
        <v>18</v>
      </c>
      <c r="B1" s="57" t="s">
        <v>4322</v>
      </c>
      <c r="C1" s="27" t="s">
        <v>1743</v>
      </c>
      <c r="D1" s="26" t="s">
        <v>1933</v>
      </c>
      <c r="E1" s="26">
        <v>27</v>
      </c>
      <c r="F1" s="27">
        <v>28</v>
      </c>
      <c r="G1" s="26">
        <v>29</v>
      </c>
      <c r="H1" s="27">
        <v>30</v>
      </c>
      <c r="I1" s="26">
        <v>31</v>
      </c>
      <c r="J1" s="11">
        <v>32</v>
      </c>
      <c r="K1" s="11">
        <v>33</v>
      </c>
      <c r="L1" s="11">
        <v>34</v>
      </c>
      <c r="M1" s="11">
        <v>35</v>
      </c>
      <c r="N1" s="11">
        <v>36</v>
      </c>
      <c r="O1" s="49">
        <v>37</v>
      </c>
      <c r="P1" s="30">
        <v>38</v>
      </c>
      <c r="Q1" s="26">
        <v>39</v>
      </c>
      <c r="R1" s="26">
        <v>40</v>
      </c>
      <c r="S1" s="26">
        <v>41</v>
      </c>
      <c r="T1" s="11" t="s">
        <v>3213</v>
      </c>
    </row>
    <row r="2" spans="1:20" s="11" customFormat="1" ht="25.5" hidden="1">
      <c r="A2" s="25">
        <v>15</v>
      </c>
      <c r="B2" s="28" t="s">
        <v>950</v>
      </c>
      <c r="C2" s="29" t="s">
        <v>771</v>
      </c>
      <c r="D2" s="29" t="s">
        <v>3351</v>
      </c>
      <c r="E2" s="29" t="s">
        <v>1928</v>
      </c>
      <c r="F2" s="29" t="s">
        <v>1929</v>
      </c>
      <c r="G2" s="29" t="s">
        <v>1930</v>
      </c>
      <c r="H2" s="29" t="s">
        <v>2019</v>
      </c>
      <c r="I2" s="29" t="s">
        <v>522</v>
      </c>
      <c r="J2" s="11" t="s">
        <v>418</v>
      </c>
      <c r="K2" s="49" t="s">
        <v>864</v>
      </c>
      <c r="L2" s="49" t="s">
        <v>865</v>
      </c>
      <c r="M2" s="49" t="s">
        <v>2001</v>
      </c>
      <c r="N2" s="11" t="s">
        <v>1903</v>
      </c>
      <c r="O2" s="49" t="s">
        <v>1927</v>
      </c>
      <c r="P2" s="18" t="s">
        <v>3364</v>
      </c>
      <c r="Q2" s="49" t="s">
        <v>3365</v>
      </c>
      <c r="R2" s="11" t="s">
        <v>4229</v>
      </c>
      <c r="S2" s="11" t="s">
        <v>4231</v>
      </c>
    </row>
    <row r="3" spans="1:20" s="11" customFormat="1" hidden="1">
      <c r="A3" s="25">
        <v>15</v>
      </c>
      <c r="B3" s="26" t="s">
        <v>773</v>
      </c>
      <c r="C3" s="27" t="s">
        <v>773</v>
      </c>
      <c r="D3" s="27" t="s">
        <v>774</v>
      </c>
      <c r="E3" s="27" t="s">
        <v>774</v>
      </c>
      <c r="F3" s="27" t="s">
        <v>774</v>
      </c>
      <c r="G3" s="27" t="s">
        <v>774</v>
      </c>
      <c r="H3" s="27" t="s">
        <v>774</v>
      </c>
      <c r="I3" s="27" t="s">
        <v>774</v>
      </c>
      <c r="J3" s="11" t="s">
        <v>774</v>
      </c>
      <c r="K3" s="11" t="s">
        <v>773</v>
      </c>
      <c r="L3" s="11" t="s">
        <v>773</v>
      </c>
      <c r="M3" s="11" t="s">
        <v>773</v>
      </c>
      <c r="N3" s="11" t="s">
        <v>773</v>
      </c>
      <c r="O3" s="11" t="s">
        <v>773</v>
      </c>
      <c r="P3" s="30" t="s">
        <v>773</v>
      </c>
      <c r="Q3" s="26" t="s">
        <v>773</v>
      </c>
      <c r="R3" s="26" t="s">
        <v>773</v>
      </c>
      <c r="S3" s="26" t="s">
        <v>773</v>
      </c>
    </row>
    <row r="4" spans="1:20" s="11" customFormat="1" hidden="1">
      <c r="A4" s="25"/>
      <c r="B4" s="26">
        <v>4</v>
      </c>
      <c r="C4" s="27">
        <v>2</v>
      </c>
      <c r="D4" s="27">
        <v>20</v>
      </c>
      <c r="E4" s="27">
        <v>60</v>
      </c>
      <c r="F4" s="27">
        <v>60</v>
      </c>
      <c r="G4" s="27">
        <v>60</v>
      </c>
      <c r="H4" s="27">
        <v>60</v>
      </c>
      <c r="I4" s="27">
        <v>450</v>
      </c>
      <c r="J4" s="11">
        <v>200</v>
      </c>
      <c r="K4" s="11">
        <v>2</v>
      </c>
      <c r="L4" s="11">
        <v>3</v>
      </c>
      <c r="M4" s="11">
        <v>4</v>
      </c>
      <c r="N4" s="11">
        <v>18</v>
      </c>
      <c r="O4" s="11">
        <v>18</v>
      </c>
      <c r="P4" s="30">
        <v>18</v>
      </c>
      <c r="Q4" s="26">
        <v>18</v>
      </c>
      <c r="R4" s="26">
        <v>18</v>
      </c>
      <c r="S4" s="26">
        <v>18</v>
      </c>
    </row>
    <row r="5" spans="1:20" s="11" customFormat="1" hidden="1">
      <c r="A5" s="31" t="s">
        <v>773</v>
      </c>
      <c r="B5" s="26" t="s">
        <v>775</v>
      </c>
      <c r="C5" s="27" t="s">
        <v>775</v>
      </c>
      <c r="D5" s="27" t="s">
        <v>775</v>
      </c>
      <c r="E5" s="27" t="s">
        <v>773</v>
      </c>
      <c r="F5" s="27" t="s">
        <v>773</v>
      </c>
      <c r="G5" s="27" t="s">
        <v>773</v>
      </c>
      <c r="H5" s="27" t="s">
        <v>773</v>
      </c>
      <c r="I5" s="27" t="s">
        <v>773</v>
      </c>
      <c r="J5" s="11" t="s">
        <v>773</v>
      </c>
      <c r="K5" s="11" t="s">
        <v>773</v>
      </c>
      <c r="L5" s="11" t="s">
        <v>773</v>
      </c>
      <c r="M5" s="11" t="s">
        <v>775</v>
      </c>
      <c r="N5" s="11" t="s">
        <v>775</v>
      </c>
      <c r="O5" s="11" t="s">
        <v>775</v>
      </c>
      <c r="P5" s="30" t="s">
        <v>775</v>
      </c>
      <c r="Q5" s="26" t="s">
        <v>775</v>
      </c>
      <c r="R5" s="26" t="s">
        <v>775</v>
      </c>
      <c r="S5" s="26" t="s">
        <v>775</v>
      </c>
    </row>
    <row r="6" spans="1:20" s="11" customFormat="1" hidden="1">
      <c r="A6" s="25">
        <v>4</v>
      </c>
      <c r="B6" s="49" t="s">
        <v>3227</v>
      </c>
      <c r="C6" s="26" t="s">
        <v>3432</v>
      </c>
      <c r="K6" s="27" t="s">
        <v>97</v>
      </c>
      <c r="L6" s="27" t="s">
        <v>98</v>
      </c>
      <c r="M6" s="27" t="s">
        <v>96</v>
      </c>
      <c r="N6" s="27"/>
      <c r="P6" s="18"/>
      <c r="Q6" s="49"/>
      <c r="R6" s="49"/>
      <c r="S6" s="49"/>
      <c r="T6" s="11" t="s">
        <v>3433</v>
      </c>
    </row>
    <row r="7" spans="1:20" s="11" customFormat="1" hidden="1">
      <c r="A7" s="25"/>
      <c r="B7" s="1" t="s">
        <v>3235</v>
      </c>
      <c r="C7" s="1" t="s">
        <v>3236</v>
      </c>
      <c r="D7" s="1" t="s">
        <v>3338</v>
      </c>
      <c r="E7" s="25" t="s">
        <v>523</v>
      </c>
      <c r="F7" s="25" t="s">
        <v>1786</v>
      </c>
      <c r="G7" s="25" t="s">
        <v>1520</v>
      </c>
      <c r="H7" s="25" t="s">
        <v>2151</v>
      </c>
      <c r="I7" s="25" t="s">
        <v>89</v>
      </c>
      <c r="J7" s="25" t="s">
        <v>31</v>
      </c>
      <c r="K7" s="25" t="s">
        <v>17</v>
      </c>
      <c r="L7" s="25" t="s">
        <v>24</v>
      </c>
      <c r="M7" s="25" t="s">
        <v>3366</v>
      </c>
      <c r="N7" s="25" t="s">
        <v>8</v>
      </c>
      <c r="O7" s="25" t="s">
        <v>2755</v>
      </c>
      <c r="P7" s="25" t="s">
        <v>2756</v>
      </c>
      <c r="Q7" s="25" t="s">
        <v>2757</v>
      </c>
      <c r="R7" s="25" t="s">
        <v>4230</v>
      </c>
      <c r="S7" s="25" t="s">
        <v>4239</v>
      </c>
    </row>
    <row r="8" spans="1:20" s="11" customFormat="1" hidden="1">
      <c r="A8" s="25" t="s">
        <v>387</v>
      </c>
      <c r="P8" s="18"/>
      <c r="Q8" s="49"/>
      <c r="R8" s="49"/>
      <c r="S8" s="49"/>
    </row>
    <row r="9" spans="1:20" s="11" customFormat="1" ht="13.5" hidden="1" customHeight="1">
      <c r="A9" s="25" t="s">
        <v>388</v>
      </c>
      <c r="B9" s="47" t="s">
        <v>3434</v>
      </c>
      <c r="D9" s="11" t="s">
        <v>1447</v>
      </c>
      <c r="E9" s="47" t="s">
        <v>3778</v>
      </c>
      <c r="F9" s="47" t="s">
        <v>3780</v>
      </c>
      <c r="G9" s="47" t="s">
        <v>3778</v>
      </c>
      <c r="H9" s="47" t="s">
        <v>3780</v>
      </c>
      <c r="I9" s="47" t="s">
        <v>3779</v>
      </c>
      <c r="J9" s="11" t="s">
        <v>79</v>
      </c>
      <c r="K9" s="11" t="s">
        <v>80</v>
      </c>
      <c r="L9" s="11" t="s">
        <v>81</v>
      </c>
      <c r="M9" s="11" t="s">
        <v>1488</v>
      </c>
      <c r="N9" s="47" t="s">
        <v>3535</v>
      </c>
      <c r="O9" s="11" t="s">
        <v>2651</v>
      </c>
      <c r="P9" s="12" t="s">
        <v>2651</v>
      </c>
      <c r="Q9" s="11" t="s">
        <v>2651</v>
      </c>
      <c r="R9" s="11" t="s">
        <v>2651</v>
      </c>
      <c r="S9" s="11" t="s">
        <v>2651</v>
      </c>
      <c r="T9" s="11" t="s">
        <v>3435</v>
      </c>
    </row>
    <row r="10" spans="1:20" s="11" customFormat="1" hidden="1">
      <c r="A10" s="31" t="s">
        <v>2606</v>
      </c>
      <c r="B10" s="49" t="s">
        <v>2593</v>
      </c>
      <c r="C10" s="11" t="s">
        <v>1471</v>
      </c>
      <c r="D10" s="11" t="s">
        <v>1472</v>
      </c>
      <c r="E10" s="11" t="s">
        <v>1474</v>
      </c>
      <c r="F10" s="11" t="s">
        <v>1475</v>
      </c>
      <c r="G10" s="11" t="s">
        <v>1476</v>
      </c>
      <c r="H10" s="11" t="s">
        <v>1477</v>
      </c>
      <c r="I10" s="11" t="s">
        <v>1895</v>
      </c>
      <c r="J10" s="11" t="s">
        <v>409</v>
      </c>
      <c r="K10" s="47" t="s">
        <v>410</v>
      </c>
      <c r="L10" s="47" t="s">
        <v>411</v>
      </c>
      <c r="M10" s="47" t="s">
        <v>1393</v>
      </c>
      <c r="N10" s="11" t="s">
        <v>1223</v>
      </c>
      <c r="O10" s="49" t="s">
        <v>1528</v>
      </c>
      <c r="P10" s="18" t="s">
        <v>2596</v>
      </c>
      <c r="Q10" s="49" t="s">
        <v>2597</v>
      </c>
      <c r="R10" s="49" t="s">
        <v>3232</v>
      </c>
      <c r="S10" s="49" t="s">
        <v>2598</v>
      </c>
      <c r="T10" s="11" t="s">
        <v>3230</v>
      </c>
    </row>
    <row r="11" spans="1:20" s="3" customFormat="1" ht="67.5" customHeight="1">
      <c r="A11" s="13"/>
      <c r="D11" s="307" t="s">
        <v>2179</v>
      </c>
      <c r="E11" s="307"/>
      <c r="F11" s="307"/>
      <c r="G11" s="307"/>
      <c r="H11" s="307"/>
      <c r="I11" s="307"/>
      <c r="P11" s="8"/>
      <c r="Q11" s="21"/>
      <c r="R11" s="21"/>
      <c r="S11" s="21"/>
      <c r="T11" s="11"/>
    </row>
    <row r="12" spans="1:20" s="3" customFormat="1">
      <c r="A12" s="13"/>
      <c r="B12" s="5"/>
      <c r="P12" s="8"/>
      <c r="Q12" s="21"/>
      <c r="R12" s="21"/>
      <c r="S12" s="21"/>
      <c r="T12" s="11"/>
    </row>
    <row r="13" spans="1:20" s="3" customFormat="1" ht="9" customHeight="1">
      <c r="A13" s="13"/>
      <c r="P13" s="8"/>
      <c r="Q13" s="21"/>
      <c r="R13" s="21"/>
      <c r="S13" s="21"/>
      <c r="T13" s="11"/>
    </row>
    <row r="14" spans="1:20" s="16" customFormat="1" ht="63" customHeight="1">
      <c r="A14" s="14"/>
      <c r="B14" s="2" t="str">
        <f t="shared" ref="B14:O14" si="0">B2</f>
        <v>Concepto</v>
      </c>
      <c r="C14" s="2" t="str">
        <f t="shared" si="0"/>
        <v>Tipo de documento</v>
      </c>
      <c r="D14" s="2" t="str">
        <f t="shared" si="0"/>
        <v xml:space="preserve">Número identificación </v>
      </c>
      <c r="E14" s="2" t="str">
        <f t="shared" si="0"/>
        <v>Primer apellido del informado</v>
      </c>
      <c r="F14" s="2" t="str">
        <f t="shared" si="0"/>
        <v>Segundo apellido del informado</v>
      </c>
      <c r="G14" s="2" t="str">
        <f t="shared" si="0"/>
        <v>Primer nombre del informado</v>
      </c>
      <c r="H14" s="2" t="str">
        <f t="shared" si="0"/>
        <v>Otros nombres del informado</v>
      </c>
      <c r="I14" s="2" t="str">
        <f t="shared" si="0"/>
        <v>Razón social informado</v>
      </c>
      <c r="J14" s="2" t="str">
        <f t="shared" si="0"/>
        <v>Dirección</v>
      </c>
      <c r="K14" s="2" t="str">
        <f t="shared" si="0"/>
        <v>Código dpto</v>
      </c>
      <c r="L14" s="2" t="str">
        <f t="shared" si="0"/>
        <v>Código mcp</v>
      </c>
      <c r="M14" s="2" t="str">
        <f t="shared" si="0"/>
        <v>País de Residencia o domicilio</v>
      </c>
      <c r="N14" s="2" t="str">
        <f t="shared" si="0"/>
        <v>Pago o abono en cuenta</v>
      </c>
      <c r="O14" s="2" t="str">
        <f t="shared" si="0"/>
        <v>IVA mayor valor del costo o gasto</v>
      </c>
      <c r="P14" s="2" t="str">
        <f>P2</f>
        <v>Retención en la fuente practicada RENTA</v>
      </c>
      <c r="Q14" s="2" t="str">
        <f>Q2</f>
        <v>Retención en la fuente asumida RENTA</v>
      </c>
      <c r="R14" s="282" t="str">
        <f>R2</f>
        <v>Retención en la fuente practicada IVA a responsables del IVA</v>
      </c>
      <c r="S14" s="282" t="str">
        <f>S2</f>
        <v>Retención en la fuente practicada IVA a no residentes o no domiciliados</v>
      </c>
      <c r="T14" s="64"/>
    </row>
    <row r="15" spans="1:20" s="19" customFormat="1">
      <c r="A15" s="17"/>
      <c r="B15" s="80"/>
      <c r="C15" s="80"/>
      <c r="D15" s="80"/>
      <c r="E15" s="35"/>
      <c r="F15" s="35"/>
      <c r="G15" s="35"/>
      <c r="H15" s="35"/>
      <c r="I15" s="35"/>
      <c r="J15" s="35"/>
      <c r="K15" s="35"/>
      <c r="L15" s="35"/>
      <c r="M15" s="35"/>
      <c r="N15" s="80"/>
      <c r="O15" s="80"/>
      <c r="P15" s="80"/>
      <c r="Q15" s="80"/>
      <c r="R15" s="80"/>
      <c r="S15" s="80"/>
      <c r="T15" s="40"/>
    </row>
    <row r="16" spans="1:20" s="19" customFormat="1">
      <c r="A16" s="17"/>
      <c r="B16" s="80"/>
      <c r="C16" s="80"/>
      <c r="D16" s="80"/>
      <c r="E16" s="35"/>
      <c r="F16" s="35"/>
      <c r="G16" s="35"/>
      <c r="H16" s="35"/>
      <c r="I16" s="35"/>
      <c r="J16" s="35"/>
      <c r="K16" s="35"/>
      <c r="L16" s="35"/>
      <c r="M16" s="35"/>
      <c r="N16" s="80"/>
      <c r="O16" s="80"/>
      <c r="P16" s="80"/>
      <c r="Q16" s="80"/>
      <c r="R16" s="80"/>
      <c r="S16" s="80"/>
      <c r="T16" s="40"/>
    </row>
    <row r="17" spans="1:20" s="19" customFormat="1">
      <c r="A17" s="17"/>
      <c r="B17" s="80"/>
      <c r="C17" s="80"/>
      <c r="D17" s="80"/>
      <c r="E17" s="35"/>
      <c r="F17" s="35"/>
      <c r="G17" s="35"/>
      <c r="H17" s="35"/>
      <c r="I17" s="35"/>
      <c r="J17" s="35"/>
      <c r="K17" s="35"/>
      <c r="L17" s="35"/>
      <c r="M17" s="35"/>
      <c r="N17" s="80"/>
      <c r="O17" s="80"/>
      <c r="P17" s="80"/>
      <c r="Q17" s="80"/>
      <c r="R17" s="80"/>
      <c r="S17" s="80"/>
      <c r="T17" s="40"/>
    </row>
    <row r="18" spans="1:20" s="19" customFormat="1">
      <c r="A18" s="17" t="str">
        <f>CONCATENATE(B18,"|",C18,"|",D18)</f>
        <v>||</v>
      </c>
      <c r="B18" s="80"/>
      <c r="C18" s="80"/>
      <c r="D18" s="80"/>
      <c r="E18" s="35"/>
      <c r="F18" s="35"/>
      <c r="G18" s="35"/>
      <c r="H18" s="35"/>
      <c r="I18" s="35"/>
      <c r="J18" s="35"/>
      <c r="K18" s="35"/>
      <c r="L18" s="35"/>
      <c r="M18" s="35"/>
      <c r="N18" s="80"/>
      <c r="O18" s="80"/>
      <c r="P18" s="80"/>
      <c r="Q18" s="80"/>
      <c r="R18" s="80"/>
      <c r="S18" s="80"/>
      <c r="T18" s="40"/>
    </row>
    <row r="19" spans="1:20">
      <c r="T19" s="49"/>
    </row>
    <row r="20" spans="1:20">
      <c r="T20" s="49"/>
    </row>
    <row r="21" spans="1:20">
      <c r="T21" s="49"/>
    </row>
    <row r="22" spans="1:20">
      <c r="T22" s="49"/>
    </row>
    <row r="23" spans="1:20">
      <c r="T23" s="49"/>
    </row>
    <row r="24" spans="1:20">
      <c r="T24" s="49"/>
    </row>
    <row r="25" spans="1:20">
      <c r="T25" s="49"/>
    </row>
    <row r="26" spans="1:20">
      <c r="T26" s="49"/>
    </row>
    <row r="27" spans="1:20">
      <c r="T27" s="49"/>
    </row>
    <row r="28" spans="1:20">
      <c r="T28" s="49"/>
    </row>
    <row r="29" spans="1:20">
      <c r="T29" s="49"/>
    </row>
    <row r="30" spans="1:20">
      <c r="T30" s="49"/>
    </row>
    <row r="31" spans="1:20">
      <c r="T31" s="49"/>
    </row>
    <row r="32" spans="1:20">
      <c r="T32" s="49"/>
    </row>
    <row r="33" spans="20:20">
      <c r="T33" s="49"/>
    </row>
    <row r="34" spans="20:20">
      <c r="T34" s="49"/>
    </row>
    <row r="35" spans="20:20">
      <c r="T35" s="49"/>
    </row>
    <row r="36" spans="20:20">
      <c r="T36" s="49"/>
    </row>
    <row r="37" spans="20:20">
      <c r="T37" s="49"/>
    </row>
    <row r="38" spans="20:20">
      <c r="T38" s="49"/>
    </row>
    <row r="39" spans="20:20">
      <c r="T39" s="49"/>
    </row>
    <row r="40" spans="20:20">
      <c r="T40" s="49"/>
    </row>
    <row r="41" spans="20:20">
      <c r="T41" s="49"/>
    </row>
    <row r="42" spans="20:20">
      <c r="T42" s="49"/>
    </row>
    <row r="43" spans="20:20">
      <c r="T43" s="49"/>
    </row>
    <row r="44" spans="20:20">
      <c r="T44" s="49"/>
    </row>
    <row r="45" spans="20:20">
      <c r="T45" s="49"/>
    </row>
    <row r="46" spans="20:20">
      <c r="T46" s="49"/>
    </row>
    <row r="47" spans="20:20">
      <c r="T47" s="49"/>
    </row>
    <row r="48" spans="20:20">
      <c r="T48" s="49"/>
    </row>
    <row r="49" spans="20:20">
      <c r="T49" s="49"/>
    </row>
    <row r="50" spans="20:20">
      <c r="T50" s="49"/>
    </row>
    <row r="51" spans="20:20">
      <c r="T51" s="49"/>
    </row>
    <row r="52" spans="20:20">
      <c r="T52" s="49"/>
    </row>
    <row r="53" spans="20:20">
      <c r="T53" s="49"/>
    </row>
    <row r="54" spans="20:20">
      <c r="T54" s="49"/>
    </row>
    <row r="55" spans="20:20">
      <c r="T55" s="49"/>
    </row>
    <row r="56" spans="20:20">
      <c r="T56" s="49"/>
    </row>
    <row r="57" spans="20:20">
      <c r="T57" s="49"/>
    </row>
    <row r="58" spans="20:20">
      <c r="T58" s="49"/>
    </row>
    <row r="59" spans="20:20">
      <c r="T59" s="49"/>
    </row>
    <row r="60" spans="20:20">
      <c r="T60" s="49"/>
    </row>
    <row r="61" spans="20:20">
      <c r="T61" s="49"/>
    </row>
    <row r="62" spans="20:20">
      <c r="T62" s="49"/>
    </row>
    <row r="63" spans="20:20">
      <c r="T63" s="49"/>
    </row>
    <row r="64" spans="20:20">
      <c r="T64" s="49"/>
    </row>
    <row r="65" spans="20:20">
      <c r="T65" s="49"/>
    </row>
    <row r="66" spans="20:20">
      <c r="T66" s="49"/>
    </row>
    <row r="67" spans="20:20">
      <c r="T67" s="49"/>
    </row>
    <row r="68" spans="20:20">
      <c r="T68" s="49"/>
    </row>
    <row r="69" spans="20:20">
      <c r="T69" s="49"/>
    </row>
    <row r="70" spans="20:20">
      <c r="T70" s="49"/>
    </row>
    <row r="71" spans="20:20">
      <c r="T71" s="49"/>
    </row>
    <row r="72" spans="20:20">
      <c r="T72" s="49"/>
    </row>
    <row r="73" spans="20:20">
      <c r="T73" s="49"/>
    </row>
    <row r="74" spans="20:20">
      <c r="T74" s="49"/>
    </row>
    <row r="75" spans="20:20">
      <c r="T75" s="49"/>
    </row>
    <row r="76" spans="20:20">
      <c r="T76" s="49"/>
    </row>
    <row r="77" spans="20:20">
      <c r="T77" s="49"/>
    </row>
    <row r="78" spans="20:20">
      <c r="T78" s="49"/>
    </row>
    <row r="79" spans="20:20">
      <c r="T79" s="49"/>
    </row>
    <row r="80" spans="20:20">
      <c r="T80" s="49"/>
    </row>
    <row r="81" spans="20:20">
      <c r="T81" s="49"/>
    </row>
    <row r="82" spans="20:20">
      <c r="T82" s="49"/>
    </row>
    <row r="83" spans="20:20">
      <c r="T83" s="49"/>
    </row>
    <row r="84" spans="20:20">
      <c r="T84" s="49"/>
    </row>
    <row r="85" spans="20:20">
      <c r="T85" s="49"/>
    </row>
    <row r="86" spans="20:20">
      <c r="T86" s="49"/>
    </row>
    <row r="87" spans="20:20">
      <c r="T87" s="49"/>
    </row>
    <row r="88" spans="20:20">
      <c r="T88" s="49"/>
    </row>
    <row r="89" spans="20:20">
      <c r="T89" s="49"/>
    </row>
    <row r="90" spans="20:20">
      <c r="T90" s="49"/>
    </row>
    <row r="91" spans="20:20">
      <c r="T91" s="49"/>
    </row>
    <row r="92" spans="20:20">
      <c r="T92" s="49"/>
    </row>
    <row r="93" spans="20:20">
      <c r="T93" s="49"/>
    </row>
    <row r="94" spans="20:20">
      <c r="T94" s="49"/>
    </row>
    <row r="95" spans="20:20">
      <c r="T95" s="49"/>
    </row>
    <row r="96" spans="20:20">
      <c r="T96" s="49"/>
    </row>
    <row r="97" spans="20:20">
      <c r="T97" s="49"/>
    </row>
    <row r="98" spans="20:20">
      <c r="T98" s="49"/>
    </row>
    <row r="99" spans="20:20">
      <c r="T99" s="49"/>
    </row>
    <row r="100" spans="20:20">
      <c r="T100" s="49"/>
    </row>
    <row r="101" spans="20:20">
      <c r="T101" s="49"/>
    </row>
    <row r="102" spans="20:20">
      <c r="T102" s="49"/>
    </row>
    <row r="103" spans="20:20">
      <c r="T103" s="49"/>
    </row>
    <row r="104" spans="20:20">
      <c r="T104" s="49"/>
    </row>
    <row r="105" spans="20:20">
      <c r="T105" s="49"/>
    </row>
    <row r="106" spans="20:20">
      <c r="T106" s="49"/>
    </row>
    <row r="107" spans="20:20">
      <c r="T107" s="49"/>
    </row>
    <row r="108" spans="20:20">
      <c r="T108" s="49"/>
    </row>
    <row r="109" spans="20:20">
      <c r="T109" s="49"/>
    </row>
    <row r="110" spans="20:20">
      <c r="T110" s="49"/>
    </row>
    <row r="111" spans="20:20">
      <c r="T111" s="49"/>
    </row>
    <row r="112" spans="20:20">
      <c r="T112" s="49"/>
    </row>
    <row r="113" spans="20:20">
      <c r="T113" s="49"/>
    </row>
    <row r="114" spans="20:20">
      <c r="T114" s="49"/>
    </row>
    <row r="115" spans="20:20">
      <c r="T115" s="49"/>
    </row>
    <row r="116" spans="20:20">
      <c r="T116" s="49"/>
    </row>
    <row r="117" spans="20:20">
      <c r="T117" s="49"/>
    </row>
    <row r="118" spans="20:20">
      <c r="T118" s="49"/>
    </row>
    <row r="119" spans="20:20">
      <c r="T119" s="49"/>
    </row>
    <row r="120" spans="20:20">
      <c r="T120" s="49"/>
    </row>
    <row r="121" spans="20:20">
      <c r="T121" s="49"/>
    </row>
    <row r="122" spans="20:20">
      <c r="T122" s="49"/>
    </row>
    <row r="123" spans="20:20">
      <c r="T123" s="49"/>
    </row>
    <row r="124" spans="20:20">
      <c r="T124" s="49"/>
    </row>
    <row r="125" spans="20:20">
      <c r="T125" s="49"/>
    </row>
    <row r="126" spans="20:20">
      <c r="T126" s="49"/>
    </row>
    <row r="127" spans="20:20">
      <c r="T127" s="49"/>
    </row>
    <row r="128" spans="20:20">
      <c r="T128" s="49"/>
    </row>
    <row r="129" spans="20:20">
      <c r="T129" s="49"/>
    </row>
    <row r="130" spans="20:20">
      <c r="T130" s="49"/>
    </row>
    <row r="131" spans="20:20">
      <c r="T131" s="49"/>
    </row>
    <row r="132" spans="20:20">
      <c r="T132" s="49"/>
    </row>
    <row r="133" spans="20:20">
      <c r="T133" s="49"/>
    </row>
    <row r="134" spans="20:20">
      <c r="T134" s="49"/>
    </row>
    <row r="135" spans="20:20">
      <c r="T135" s="49"/>
    </row>
    <row r="136" spans="20:20">
      <c r="T136" s="49"/>
    </row>
    <row r="137" spans="20:20">
      <c r="T137" s="49"/>
    </row>
    <row r="138" spans="20:20">
      <c r="T138" s="49"/>
    </row>
    <row r="139" spans="20:20">
      <c r="T139" s="49"/>
    </row>
    <row r="140" spans="20:20">
      <c r="T140" s="49"/>
    </row>
    <row r="141" spans="20:20">
      <c r="T141" s="49"/>
    </row>
    <row r="142" spans="20:20">
      <c r="T142" s="49"/>
    </row>
    <row r="143" spans="20:20">
      <c r="T143" s="49"/>
    </row>
    <row r="144" spans="20:20">
      <c r="T144" s="49"/>
    </row>
    <row r="145" spans="20:20">
      <c r="T145" s="49"/>
    </row>
    <row r="146" spans="20:20">
      <c r="T146" s="49"/>
    </row>
    <row r="147" spans="20:20">
      <c r="T147" s="49"/>
    </row>
    <row r="148" spans="20:20">
      <c r="T148" s="49"/>
    </row>
    <row r="149" spans="20:20">
      <c r="T149" s="49"/>
    </row>
    <row r="150" spans="20:20">
      <c r="T150" s="49"/>
    </row>
    <row r="151" spans="20:20">
      <c r="T151" s="49"/>
    </row>
    <row r="152" spans="20:20">
      <c r="T152" s="49"/>
    </row>
    <row r="153" spans="20:20">
      <c r="T153" s="49"/>
    </row>
    <row r="154" spans="20:20">
      <c r="T154" s="49"/>
    </row>
    <row r="155" spans="20:20">
      <c r="T155" s="49"/>
    </row>
    <row r="156" spans="20:20">
      <c r="T156" s="49"/>
    </row>
    <row r="157" spans="20:20">
      <c r="T157" s="49"/>
    </row>
    <row r="158" spans="20:20">
      <c r="T158" s="49"/>
    </row>
    <row r="159" spans="20:20">
      <c r="T159" s="49"/>
    </row>
    <row r="160" spans="20:20">
      <c r="T160" s="49"/>
    </row>
    <row r="161" spans="20:20">
      <c r="T161" s="49"/>
    </row>
    <row r="162" spans="20:20">
      <c r="T162" s="49"/>
    </row>
    <row r="163" spans="20:20">
      <c r="T163" s="49"/>
    </row>
    <row r="164" spans="20:20">
      <c r="T164" s="49"/>
    </row>
    <row r="165" spans="20:20">
      <c r="T165" s="49"/>
    </row>
    <row r="166" spans="20:20">
      <c r="T166" s="49"/>
    </row>
    <row r="167" spans="20:20">
      <c r="T167" s="49"/>
    </row>
    <row r="168" spans="20:20">
      <c r="T168" s="49"/>
    </row>
    <row r="169" spans="20:20">
      <c r="T169" s="49"/>
    </row>
    <row r="170" spans="20:20">
      <c r="T170" s="49"/>
    </row>
    <row r="171" spans="20:20">
      <c r="T171" s="49"/>
    </row>
    <row r="172" spans="20:20">
      <c r="T172" s="49"/>
    </row>
    <row r="173" spans="20:20">
      <c r="T173" s="49"/>
    </row>
    <row r="174" spans="20:20">
      <c r="T174" s="49"/>
    </row>
    <row r="175" spans="20:20">
      <c r="T175" s="49"/>
    </row>
    <row r="176" spans="20:20">
      <c r="T176" s="49"/>
    </row>
    <row r="177" spans="20:20">
      <c r="T177" s="49"/>
    </row>
    <row r="178" spans="20:20">
      <c r="T178" s="49"/>
    </row>
    <row r="179" spans="20:20">
      <c r="T179" s="49"/>
    </row>
    <row r="180" spans="20:20">
      <c r="T180" s="49"/>
    </row>
    <row r="181" spans="20:20">
      <c r="T181" s="49"/>
    </row>
    <row r="182" spans="20:20">
      <c r="T182" s="49"/>
    </row>
    <row r="183" spans="20:20">
      <c r="T183" s="49"/>
    </row>
    <row r="184" spans="20:20">
      <c r="T184" s="49"/>
    </row>
    <row r="185" spans="20:20">
      <c r="T185" s="49"/>
    </row>
    <row r="186" spans="20:20">
      <c r="T186" s="49"/>
    </row>
    <row r="187" spans="20:20">
      <c r="T187" s="49"/>
    </row>
    <row r="188" spans="20:20">
      <c r="T188" s="49"/>
    </row>
    <row r="189" spans="20:20">
      <c r="T189" s="49"/>
    </row>
    <row r="190" spans="20:20">
      <c r="T190" s="49"/>
    </row>
    <row r="191" spans="20:20">
      <c r="T191" s="49"/>
    </row>
    <row r="192" spans="20:20">
      <c r="T192" s="49"/>
    </row>
    <row r="193" spans="20:20">
      <c r="T193" s="49"/>
    </row>
    <row r="194" spans="20:20">
      <c r="T194" s="49"/>
    </row>
    <row r="195" spans="20:20">
      <c r="T195" s="49"/>
    </row>
    <row r="196" spans="20:20">
      <c r="T196" s="49"/>
    </row>
    <row r="197" spans="20:20">
      <c r="T197" s="49"/>
    </row>
    <row r="198" spans="20:20">
      <c r="T198" s="49"/>
    </row>
    <row r="199" spans="20:20">
      <c r="T199" s="49"/>
    </row>
    <row r="200" spans="20:20">
      <c r="T200" s="49"/>
    </row>
    <row r="201" spans="20:20">
      <c r="T201" s="49"/>
    </row>
    <row r="202" spans="20:20">
      <c r="T202" s="49"/>
    </row>
    <row r="203" spans="20:20">
      <c r="T203" s="49"/>
    </row>
    <row r="204" spans="20:20">
      <c r="T204" s="49"/>
    </row>
    <row r="205" spans="20:20">
      <c r="T205" s="49"/>
    </row>
    <row r="206" spans="20:20">
      <c r="T206" s="49"/>
    </row>
    <row r="207" spans="20:20">
      <c r="T207" s="49"/>
    </row>
    <row r="208" spans="20:20">
      <c r="T208" s="49"/>
    </row>
    <row r="209" spans="20:20">
      <c r="T209" s="49"/>
    </row>
    <row r="210" spans="20:20">
      <c r="T210" s="49"/>
    </row>
    <row r="211" spans="20:20">
      <c r="T211" s="49"/>
    </row>
    <row r="212" spans="20:20">
      <c r="T212" s="49"/>
    </row>
    <row r="213" spans="20:20">
      <c r="T213" s="49"/>
    </row>
    <row r="214" spans="20:20">
      <c r="T214" s="49"/>
    </row>
    <row r="215" spans="20:20">
      <c r="T215" s="49"/>
    </row>
    <row r="216" spans="20:20">
      <c r="T216" s="49"/>
    </row>
    <row r="217" spans="20:20">
      <c r="T217" s="49"/>
    </row>
    <row r="218" spans="20:20">
      <c r="T218" s="49"/>
    </row>
    <row r="219" spans="20:20">
      <c r="T219" s="49"/>
    </row>
    <row r="220" spans="20:20">
      <c r="T220" s="49"/>
    </row>
    <row r="221" spans="20:20">
      <c r="T221" s="49"/>
    </row>
    <row r="222" spans="20:20">
      <c r="T222" s="49"/>
    </row>
    <row r="223" spans="20:20">
      <c r="T223" s="49"/>
    </row>
    <row r="224" spans="20:20">
      <c r="T224" s="49"/>
    </row>
    <row r="225" spans="20:20">
      <c r="T225" s="49"/>
    </row>
    <row r="226" spans="20:20">
      <c r="T226" s="49"/>
    </row>
    <row r="227" spans="20:20">
      <c r="T227" s="49"/>
    </row>
    <row r="228" spans="20:20">
      <c r="T228" s="49"/>
    </row>
    <row r="229" spans="20:20">
      <c r="T229" s="49"/>
    </row>
    <row r="230" spans="20:20">
      <c r="T230" s="49"/>
    </row>
    <row r="231" spans="20:20">
      <c r="T231" s="49"/>
    </row>
    <row r="232" spans="20:20">
      <c r="T232" s="49"/>
    </row>
    <row r="233" spans="20:20">
      <c r="T233" s="49"/>
    </row>
    <row r="234" spans="20:20">
      <c r="T234" s="49"/>
    </row>
    <row r="235" spans="20:20">
      <c r="T235" s="49"/>
    </row>
    <row r="236" spans="20:20">
      <c r="T236" s="49"/>
    </row>
    <row r="237" spans="20:20">
      <c r="T237" s="49"/>
    </row>
    <row r="238" spans="20:20">
      <c r="T238" s="49"/>
    </row>
    <row r="239" spans="20:20">
      <c r="T239" s="49"/>
    </row>
    <row r="240" spans="20:20">
      <c r="T240" s="49"/>
    </row>
    <row r="241" spans="20:20">
      <c r="T241" s="49"/>
    </row>
    <row r="242" spans="20:20">
      <c r="T242" s="49"/>
    </row>
    <row r="243" spans="20:20">
      <c r="T243" s="49"/>
    </row>
    <row r="244" spans="20:20">
      <c r="T244" s="49"/>
    </row>
    <row r="245" spans="20:20">
      <c r="T245" s="49"/>
    </row>
    <row r="246" spans="20:20">
      <c r="T246" s="49"/>
    </row>
    <row r="247" spans="20:20">
      <c r="T247" s="49"/>
    </row>
    <row r="248" spans="20:20">
      <c r="T248" s="49"/>
    </row>
    <row r="249" spans="20:20">
      <c r="T249" s="49"/>
    </row>
    <row r="250" spans="20:20">
      <c r="T250" s="49"/>
    </row>
    <row r="251" spans="20:20">
      <c r="T251" s="49"/>
    </row>
    <row r="252" spans="20:20">
      <c r="T252" s="49"/>
    </row>
    <row r="253" spans="20:20">
      <c r="T253" s="49"/>
    </row>
    <row r="254" spans="20:20">
      <c r="T254" s="49"/>
    </row>
    <row r="255" spans="20:20">
      <c r="T255" s="49"/>
    </row>
    <row r="256" spans="20:20">
      <c r="T256" s="49"/>
    </row>
    <row r="257" spans="20:20">
      <c r="T257" s="49"/>
    </row>
    <row r="258" spans="20:20">
      <c r="T258" s="49"/>
    </row>
    <row r="259" spans="20:20">
      <c r="T259" s="49"/>
    </row>
    <row r="260" spans="20:20">
      <c r="T260" s="49"/>
    </row>
    <row r="261" spans="20:20">
      <c r="T261" s="49"/>
    </row>
    <row r="262" spans="20:20">
      <c r="T262" s="49"/>
    </row>
    <row r="263" spans="20:20">
      <c r="T263" s="49"/>
    </row>
    <row r="264" spans="20:20">
      <c r="T264" s="49"/>
    </row>
    <row r="265" spans="20:20">
      <c r="T265" s="49"/>
    </row>
    <row r="266" spans="20:20">
      <c r="T266" s="49"/>
    </row>
    <row r="267" spans="20:20">
      <c r="T267" s="49"/>
    </row>
    <row r="268" spans="20:20">
      <c r="T268" s="49"/>
    </row>
    <row r="269" spans="20:20">
      <c r="T269" s="49"/>
    </row>
    <row r="270" spans="20:20">
      <c r="T270" s="49"/>
    </row>
    <row r="271" spans="20:20">
      <c r="T271" s="49"/>
    </row>
    <row r="272" spans="20:20">
      <c r="T272" s="49"/>
    </row>
    <row r="273" spans="20:20">
      <c r="T273" s="49"/>
    </row>
    <row r="274" spans="20:20">
      <c r="T274" s="49"/>
    </row>
    <row r="275" spans="20:20">
      <c r="T275" s="49"/>
    </row>
    <row r="276" spans="20:20">
      <c r="T276" s="49"/>
    </row>
    <row r="277" spans="20:20">
      <c r="T277" s="49"/>
    </row>
    <row r="278" spans="20:20">
      <c r="T278" s="49"/>
    </row>
    <row r="279" spans="20:20">
      <c r="T279" s="49"/>
    </row>
    <row r="280" spans="20:20">
      <c r="T280" s="49"/>
    </row>
    <row r="281" spans="20:20">
      <c r="T281" s="49"/>
    </row>
    <row r="282" spans="20:20">
      <c r="T282" s="49"/>
    </row>
    <row r="283" spans="20:20">
      <c r="T283" s="49"/>
    </row>
    <row r="284" spans="20:20">
      <c r="T284" s="49"/>
    </row>
    <row r="285" spans="20:20">
      <c r="T285" s="49"/>
    </row>
    <row r="286" spans="20:20">
      <c r="T286" s="49"/>
    </row>
    <row r="287" spans="20:20">
      <c r="T287" s="49"/>
    </row>
    <row r="288" spans="20:20">
      <c r="T288" s="49"/>
    </row>
    <row r="289" spans="20:20">
      <c r="T289" s="49"/>
    </row>
    <row r="290" spans="20:20">
      <c r="T290" s="49"/>
    </row>
    <row r="291" spans="20:20">
      <c r="T291" s="49"/>
    </row>
    <row r="292" spans="20:20">
      <c r="T292" s="49"/>
    </row>
    <row r="293" spans="20:20">
      <c r="T293" s="49"/>
    </row>
    <row r="294" spans="20:20">
      <c r="T294" s="49"/>
    </row>
    <row r="295" spans="20:20">
      <c r="T295" s="49"/>
    </row>
    <row r="296" spans="20:20">
      <c r="T296" s="49"/>
    </row>
    <row r="297" spans="20:20">
      <c r="T297" s="49"/>
    </row>
    <row r="298" spans="20:20">
      <c r="T298" s="49"/>
    </row>
    <row r="299" spans="20:20">
      <c r="T299" s="49"/>
    </row>
    <row r="300" spans="20:20">
      <c r="T300" s="49"/>
    </row>
    <row r="301" spans="20:20">
      <c r="T301" s="49"/>
    </row>
    <row r="302" spans="20:20">
      <c r="T302" s="49"/>
    </row>
    <row r="303" spans="20:20">
      <c r="T303" s="49"/>
    </row>
    <row r="304" spans="20:20">
      <c r="T304" s="49"/>
    </row>
    <row r="305" spans="20:20">
      <c r="T305" s="49"/>
    </row>
    <row r="306" spans="20:20">
      <c r="T306" s="49"/>
    </row>
    <row r="307" spans="20:20">
      <c r="T307" s="49"/>
    </row>
    <row r="308" spans="20:20">
      <c r="T308" s="49"/>
    </row>
    <row r="309" spans="20:20">
      <c r="T309" s="49"/>
    </row>
    <row r="310" spans="20:20">
      <c r="T310" s="49"/>
    </row>
    <row r="311" spans="20:20">
      <c r="T311" s="49"/>
    </row>
    <row r="312" spans="20:20">
      <c r="T312" s="49"/>
    </row>
    <row r="313" spans="20:20">
      <c r="T313" s="49"/>
    </row>
    <row r="314" spans="20:20">
      <c r="T314" s="49"/>
    </row>
    <row r="315" spans="20:20">
      <c r="T315" s="49"/>
    </row>
    <row r="316" spans="20:20">
      <c r="T316" s="49"/>
    </row>
    <row r="317" spans="20:20">
      <c r="T317" s="49"/>
    </row>
    <row r="318" spans="20:20">
      <c r="T318" s="49"/>
    </row>
    <row r="319" spans="20:20">
      <c r="T319" s="49"/>
    </row>
    <row r="320" spans="20:20">
      <c r="T320" s="49"/>
    </row>
    <row r="321" spans="20:20">
      <c r="T321" s="49"/>
    </row>
    <row r="322" spans="20:20">
      <c r="T322" s="49"/>
    </row>
    <row r="323" spans="20:20">
      <c r="T323" s="49"/>
    </row>
    <row r="324" spans="20:20">
      <c r="T324" s="49"/>
    </row>
    <row r="325" spans="20:20">
      <c r="T325" s="49"/>
    </row>
    <row r="326" spans="20:20">
      <c r="T326" s="49"/>
    </row>
    <row r="327" spans="20:20">
      <c r="T327" s="49"/>
    </row>
    <row r="328" spans="20:20">
      <c r="T328" s="49"/>
    </row>
    <row r="329" spans="20:20">
      <c r="T329" s="49"/>
    </row>
    <row r="330" spans="20:20">
      <c r="T330" s="49"/>
    </row>
    <row r="331" spans="20:20">
      <c r="T331" s="49"/>
    </row>
    <row r="332" spans="20:20">
      <c r="T332" s="49"/>
    </row>
    <row r="333" spans="20:20">
      <c r="T333" s="49"/>
    </row>
    <row r="334" spans="20:20">
      <c r="T334" s="49"/>
    </row>
    <row r="335" spans="20:20">
      <c r="T335" s="49"/>
    </row>
    <row r="336" spans="20:20">
      <c r="T336" s="49"/>
    </row>
    <row r="337" spans="20:20">
      <c r="T337" s="49"/>
    </row>
    <row r="338" spans="20:20">
      <c r="T338" s="49"/>
    </row>
    <row r="339" spans="20:20">
      <c r="T339" s="49"/>
    </row>
    <row r="340" spans="20:20">
      <c r="T340" s="49"/>
    </row>
    <row r="341" spans="20:20">
      <c r="T341" s="49"/>
    </row>
    <row r="342" spans="20:20">
      <c r="T342" s="49"/>
    </row>
    <row r="343" spans="20:20">
      <c r="T343" s="49"/>
    </row>
    <row r="344" spans="20:20">
      <c r="T344" s="49"/>
    </row>
    <row r="345" spans="20:20">
      <c r="T345" s="49"/>
    </row>
    <row r="346" spans="20:20">
      <c r="T346" s="49"/>
    </row>
    <row r="347" spans="20:20">
      <c r="T347" s="49"/>
    </row>
    <row r="348" spans="20:20">
      <c r="T348" s="49"/>
    </row>
    <row r="349" spans="20:20">
      <c r="T349" s="49"/>
    </row>
    <row r="350" spans="20:20">
      <c r="T350" s="49"/>
    </row>
    <row r="351" spans="20:20">
      <c r="T351" s="49"/>
    </row>
    <row r="352" spans="20:20">
      <c r="T352" s="49"/>
    </row>
    <row r="353" spans="20:20">
      <c r="T353" s="49"/>
    </row>
    <row r="354" spans="20:20">
      <c r="T354" s="49"/>
    </row>
    <row r="355" spans="20:20">
      <c r="T355" s="49"/>
    </row>
    <row r="356" spans="20:20">
      <c r="T356" s="49"/>
    </row>
    <row r="357" spans="20:20">
      <c r="T357" s="49"/>
    </row>
    <row r="358" spans="20:20">
      <c r="T358" s="49"/>
    </row>
    <row r="359" spans="20:20">
      <c r="T359" s="49"/>
    </row>
    <row r="360" spans="20:20">
      <c r="T360" s="49"/>
    </row>
    <row r="361" spans="20:20">
      <c r="T361" s="49"/>
    </row>
    <row r="362" spans="20:20">
      <c r="T362" s="49"/>
    </row>
    <row r="363" spans="20:20">
      <c r="T363" s="49"/>
    </row>
    <row r="364" spans="20:20">
      <c r="T364" s="49"/>
    </row>
    <row r="365" spans="20:20">
      <c r="T365" s="49"/>
    </row>
    <row r="366" spans="20:20">
      <c r="T366" s="49"/>
    </row>
    <row r="367" spans="20:20">
      <c r="T367" s="49"/>
    </row>
    <row r="368" spans="20:20">
      <c r="T368" s="49"/>
    </row>
    <row r="369" spans="20:20">
      <c r="T369" s="49"/>
    </row>
    <row r="370" spans="20:20">
      <c r="T370" s="49"/>
    </row>
    <row r="371" spans="20:20">
      <c r="T371" s="49"/>
    </row>
    <row r="372" spans="20:20">
      <c r="T372" s="49"/>
    </row>
    <row r="373" spans="20:20">
      <c r="T373" s="49"/>
    </row>
    <row r="374" spans="20:20">
      <c r="T374" s="49"/>
    </row>
    <row r="375" spans="20:20">
      <c r="T375" s="49"/>
    </row>
    <row r="376" spans="20:20">
      <c r="T376" s="49"/>
    </row>
    <row r="377" spans="20:20">
      <c r="T377" s="49"/>
    </row>
    <row r="378" spans="20:20">
      <c r="T378" s="49"/>
    </row>
    <row r="379" spans="20:20">
      <c r="T379" s="49"/>
    </row>
    <row r="380" spans="20:20">
      <c r="T380" s="49"/>
    </row>
    <row r="381" spans="20:20">
      <c r="T381" s="49"/>
    </row>
    <row r="382" spans="20:20">
      <c r="T382" s="49"/>
    </row>
    <row r="383" spans="20:20">
      <c r="T383" s="49"/>
    </row>
    <row r="384" spans="20:20">
      <c r="T384" s="49"/>
    </row>
    <row r="385" spans="20:20">
      <c r="T385" s="49"/>
    </row>
    <row r="386" spans="20:20">
      <c r="T386" s="49"/>
    </row>
    <row r="387" spans="20:20">
      <c r="T387" s="49"/>
    </row>
    <row r="388" spans="20:20">
      <c r="T388" s="49"/>
    </row>
    <row r="389" spans="20:20">
      <c r="T389" s="49"/>
    </row>
    <row r="390" spans="20:20">
      <c r="T390" s="49"/>
    </row>
    <row r="391" spans="20:20">
      <c r="T391" s="49"/>
    </row>
    <row r="392" spans="20:20">
      <c r="T392" s="49"/>
    </row>
    <row r="393" spans="20:20">
      <c r="T393" s="49"/>
    </row>
    <row r="394" spans="20:20">
      <c r="T394" s="49"/>
    </row>
    <row r="395" spans="20:20">
      <c r="T395" s="49"/>
    </row>
    <row r="396" spans="20:20">
      <c r="T396" s="49"/>
    </row>
    <row r="397" spans="20:20">
      <c r="T397" s="49"/>
    </row>
    <row r="398" spans="20:20">
      <c r="T398" s="49"/>
    </row>
    <row r="399" spans="20:20">
      <c r="T399" s="49"/>
    </row>
    <row r="400" spans="20:20">
      <c r="T400" s="49"/>
    </row>
    <row r="401" spans="20:20">
      <c r="T401" s="49"/>
    </row>
    <row r="402" spans="20:20">
      <c r="T402" s="49"/>
    </row>
    <row r="403" spans="20:20">
      <c r="T403" s="49"/>
    </row>
    <row r="404" spans="20:20">
      <c r="T404" s="49"/>
    </row>
    <row r="405" spans="20:20">
      <c r="T405" s="49"/>
    </row>
    <row r="406" spans="20:20">
      <c r="T406" s="49"/>
    </row>
    <row r="407" spans="20:20">
      <c r="T407" s="49"/>
    </row>
    <row r="408" spans="20:20">
      <c r="T408" s="49"/>
    </row>
    <row r="409" spans="20:20">
      <c r="T409" s="49"/>
    </row>
    <row r="410" spans="20:20">
      <c r="T410" s="49"/>
    </row>
    <row r="411" spans="20:20">
      <c r="T411" s="49"/>
    </row>
    <row r="412" spans="20:20">
      <c r="T412" s="49"/>
    </row>
    <row r="413" spans="20:20">
      <c r="T413" s="49"/>
    </row>
    <row r="414" spans="20:20">
      <c r="T414" s="49"/>
    </row>
    <row r="415" spans="20:20">
      <c r="T415" s="49"/>
    </row>
    <row r="416" spans="20:20">
      <c r="T416" s="49"/>
    </row>
    <row r="417" spans="20:20">
      <c r="T417" s="49"/>
    </row>
    <row r="418" spans="20:20">
      <c r="T418" s="49"/>
    </row>
    <row r="419" spans="20:20">
      <c r="T419" s="49"/>
    </row>
    <row r="420" spans="20:20">
      <c r="T420" s="49"/>
    </row>
    <row r="421" spans="20:20">
      <c r="T421" s="49"/>
    </row>
    <row r="422" spans="20:20">
      <c r="T422" s="49"/>
    </row>
    <row r="423" spans="20:20">
      <c r="T423" s="49"/>
    </row>
    <row r="424" spans="20:20">
      <c r="T424" s="49"/>
    </row>
    <row r="425" spans="20:20">
      <c r="T425" s="49"/>
    </row>
    <row r="426" spans="20:20">
      <c r="T426" s="49"/>
    </row>
    <row r="427" spans="20:20">
      <c r="T427" s="49"/>
    </row>
    <row r="428" spans="20:20">
      <c r="T428" s="49"/>
    </row>
    <row r="429" spans="20:20">
      <c r="T429" s="49"/>
    </row>
    <row r="430" spans="20:20">
      <c r="T430" s="49"/>
    </row>
    <row r="431" spans="20:20">
      <c r="T431" s="49"/>
    </row>
    <row r="432" spans="20:20">
      <c r="T432" s="49"/>
    </row>
    <row r="433" spans="20:20">
      <c r="T433" s="49"/>
    </row>
    <row r="434" spans="20:20">
      <c r="T434" s="49"/>
    </row>
    <row r="435" spans="20:20">
      <c r="T435" s="49"/>
    </row>
    <row r="436" spans="20:20">
      <c r="T436" s="49"/>
    </row>
    <row r="437" spans="20:20">
      <c r="T437" s="49"/>
    </row>
    <row r="438" spans="20:20">
      <c r="T438" s="49"/>
    </row>
    <row r="439" spans="20:20">
      <c r="T439" s="49"/>
    </row>
    <row r="440" spans="20:20">
      <c r="T440" s="49"/>
    </row>
    <row r="441" spans="20:20">
      <c r="T441" s="49"/>
    </row>
    <row r="442" spans="20:20">
      <c r="T442" s="49"/>
    </row>
    <row r="443" spans="20:20">
      <c r="T443" s="49"/>
    </row>
    <row r="444" spans="20:20">
      <c r="T444" s="49"/>
    </row>
    <row r="445" spans="20:20">
      <c r="T445" s="49"/>
    </row>
    <row r="446" spans="20:20">
      <c r="T446" s="49"/>
    </row>
    <row r="447" spans="20:20">
      <c r="T447" s="49"/>
    </row>
    <row r="448" spans="20:20">
      <c r="T448" s="49"/>
    </row>
    <row r="449" spans="20:20">
      <c r="T449" s="49"/>
    </row>
    <row r="450" spans="20:20">
      <c r="T450" s="49"/>
    </row>
    <row r="451" spans="20:20">
      <c r="T451" s="49"/>
    </row>
    <row r="452" spans="20:20">
      <c r="T452" s="49"/>
    </row>
    <row r="453" spans="20:20">
      <c r="T453" s="49"/>
    </row>
    <row r="454" spans="20:20">
      <c r="T454" s="49"/>
    </row>
    <row r="455" spans="20:20">
      <c r="T455" s="49"/>
    </row>
    <row r="456" spans="20:20">
      <c r="T456" s="49"/>
    </row>
    <row r="457" spans="20:20">
      <c r="T457" s="49"/>
    </row>
    <row r="458" spans="20:20">
      <c r="T458" s="49"/>
    </row>
    <row r="459" spans="20:20">
      <c r="T459" s="49"/>
    </row>
    <row r="460" spans="20:20">
      <c r="T460" s="49"/>
    </row>
    <row r="461" spans="20:20">
      <c r="T461" s="49"/>
    </row>
    <row r="462" spans="20:20">
      <c r="T462" s="49"/>
    </row>
    <row r="463" spans="20:20">
      <c r="T463" s="49"/>
    </row>
    <row r="464" spans="20:20">
      <c r="T464" s="49"/>
    </row>
    <row r="465" spans="20:20">
      <c r="T465" s="49"/>
    </row>
    <row r="466" spans="20:20">
      <c r="T466" s="49"/>
    </row>
    <row r="467" spans="20:20">
      <c r="T467" s="49"/>
    </row>
    <row r="468" spans="20:20">
      <c r="T468" s="49"/>
    </row>
    <row r="469" spans="20:20">
      <c r="T469" s="49"/>
    </row>
    <row r="470" spans="20:20">
      <c r="T470" s="49"/>
    </row>
    <row r="471" spans="20:20">
      <c r="T471" s="49"/>
    </row>
    <row r="472" spans="20:20">
      <c r="T472" s="49"/>
    </row>
    <row r="473" spans="20:20">
      <c r="T473" s="49"/>
    </row>
    <row r="474" spans="20:20">
      <c r="T474" s="49"/>
    </row>
    <row r="475" spans="20:20">
      <c r="T475" s="49"/>
    </row>
    <row r="476" spans="20:20">
      <c r="T476" s="49"/>
    </row>
    <row r="477" spans="20:20">
      <c r="T477" s="49"/>
    </row>
    <row r="478" spans="20:20">
      <c r="T478" s="49"/>
    </row>
    <row r="479" spans="20:20">
      <c r="T479" s="49"/>
    </row>
    <row r="480" spans="20:20">
      <c r="T480" s="49"/>
    </row>
    <row r="481" spans="20:20">
      <c r="T481" s="49"/>
    </row>
    <row r="482" spans="20:20">
      <c r="T482" s="49"/>
    </row>
    <row r="483" spans="20:20">
      <c r="T483" s="49"/>
    </row>
    <row r="484" spans="20:20">
      <c r="T484" s="49"/>
    </row>
    <row r="485" spans="20:20">
      <c r="T485" s="49"/>
    </row>
    <row r="486" spans="20:20">
      <c r="T486" s="49"/>
    </row>
    <row r="487" spans="20:20">
      <c r="T487" s="49"/>
    </row>
    <row r="488" spans="20:20">
      <c r="T488" s="49"/>
    </row>
    <row r="489" spans="20:20">
      <c r="T489" s="49"/>
    </row>
    <row r="490" spans="20:20">
      <c r="T490" s="49"/>
    </row>
    <row r="491" spans="20:20">
      <c r="T491" s="49"/>
    </row>
    <row r="492" spans="20:20">
      <c r="T492" s="49"/>
    </row>
    <row r="493" spans="20:20">
      <c r="T493" s="49"/>
    </row>
    <row r="494" spans="20:20">
      <c r="T494" s="49"/>
    </row>
    <row r="495" spans="20:20">
      <c r="T495" s="49"/>
    </row>
    <row r="496" spans="20:20">
      <c r="T496" s="49"/>
    </row>
    <row r="497" spans="20:20">
      <c r="T497" s="49"/>
    </row>
    <row r="498" spans="20:20">
      <c r="T498" s="49"/>
    </row>
    <row r="499" spans="20:20">
      <c r="T499" s="49"/>
    </row>
    <row r="500" spans="20:20">
      <c r="T500" s="49"/>
    </row>
    <row r="501" spans="20:20">
      <c r="T501" s="49"/>
    </row>
    <row r="502" spans="20:20">
      <c r="T502" s="49"/>
    </row>
    <row r="503" spans="20:20">
      <c r="T503" s="49"/>
    </row>
    <row r="504" spans="20:20">
      <c r="T504" s="49"/>
    </row>
    <row r="505" spans="20:20">
      <c r="T505" s="49"/>
    </row>
    <row r="506" spans="20:20">
      <c r="T506" s="49"/>
    </row>
    <row r="507" spans="20:20">
      <c r="T507" s="49"/>
    </row>
    <row r="508" spans="20:20">
      <c r="T508" s="49"/>
    </row>
    <row r="509" spans="20:20">
      <c r="T509" s="49"/>
    </row>
    <row r="510" spans="20:20">
      <c r="T510" s="49"/>
    </row>
    <row r="511" spans="20:20">
      <c r="T511" s="49"/>
    </row>
    <row r="512" spans="20:20">
      <c r="T512" s="49"/>
    </row>
    <row r="513" spans="20:20">
      <c r="T513" s="49"/>
    </row>
    <row r="514" spans="20:20">
      <c r="T514" s="49"/>
    </row>
    <row r="515" spans="20:20">
      <c r="T515" s="49"/>
    </row>
    <row r="516" spans="20:20">
      <c r="T516" s="49"/>
    </row>
    <row r="517" spans="20:20">
      <c r="T517" s="49"/>
    </row>
    <row r="518" spans="20:20">
      <c r="T518" s="49"/>
    </row>
    <row r="519" spans="20:20">
      <c r="T519" s="49"/>
    </row>
    <row r="520" spans="20:20">
      <c r="T520" s="49"/>
    </row>
    <row r="521" spans="20:20">
      <c r="T521" s="49"/>
    </row>
    <row r="522" spans="20:20">
      <c r="T522" s="49"/>
    </row>
    <row r="523" spans="20:20">
      <c r="T523" s="49"/>
    </row>
    <row r="524" spans="20:20">
      <c r="T524" s="49"/>
    </row>
    <row r="525" spans="20:20">
      <c r="T525" s="49"/>
    </row>
    <row r="526" spans="20:20">
      <c r="T526" s="49"/>
    </row>
    <row r="527" spans="20:20">
      <c r="T527" s="49"/>
    </row>
    <row r="528" spans="20:20">
      <c r="T528" s="49"/>
    </row>
    <row r="529" spans="20:20">
      <c r="T529" s="49"/>
    </row>
    <row r="530" spans="20:20">
      <c r="T530" s="49"/>
    </row>
    <row r="531" spans="20:20">
      <c r="T531" s="49"/>
    </row>
    <row r="532" spans="20:20">
      <c r="T532" s="49"/>
    </row>
    <row r="533" spans="20:20">
      <c r="T533" s="49"/>
    </row>
    <row r="534" spans="20:20">
      <c r="T534" s="49"/>
    </row>
    <row r="535" spans="20:20">
      <c r="T535" s="49"/>
    </row>
    <row r="536" spans="20:20">
      <c r="T536" s="49"/>
    </row>
    <row r="537" spans="20:20">
      <c r="T537" s="49"/>
    </row>
    <row r="538" spans="20:20">
      <c r="T538" s="49"/>
    </row>
    <row r="539" spans="20:20">
      <c r="T539" s="49"/>
    </row>
    <row r="540" spans="20:20">
      <c r="T540" s="49"/>
    </row>
    <row r="541" spans="20:20">
      <c r="T541" s="49"/>
    </row>
    <row r="542" spans="20:20">
      <c r="T542" s="49"/>
    </row>
    <row r="543" spans="20:20">
      <c r="T543" s="49"/>
    </row>
    <row r="544" spans="20:20">
      <c r="T544" s="49"/>
    </row>
    <row r="545" spans="20:20">
      <c r="T545" s="49"/>
    </row>
    <row r="546" spans="20:20">
      <c r="T546" s="49"/>
    </row>
    <row r="547" spans="20:20">
      <c r="T547" s="49"/>
    </row>
    <row r="548" spans="20:20">
      <c r="T548" s="49"/>
    </row>
    <row r="549" spans="20:20">
      <c r="T549" s="49"/>
    </row>
    <row r="550" spans="20:20">
      <c r="T550" s="49"/>
    </row>
    <row r="551" spans="20:20">
      <c r="T551" s="49"/>
    </row>
    <row r="552" spans="20:20">
      <c r="T552" s="49"/>
    </row>
    <row r="553" spans="20:20">
      <c r="T553" s="49"/>
    </row>
    <row r="554" spans="20:20">
      <c r="T554" s="49"/>
    </row>
    <row r="555" spans="20:20">
      <c r="T555" s="49"/>
    </row>
    <row r="556" spans="20:20">
      <c r="T556" s="49"/>
    </row>
    <row r="557" spans="20:20">
      <c r="T557" s="49"/>
    </row>
    <row r="558" spans="20:20">
      <c r="T558" s="49"/>
    </row>
    <row r="559" spans="20:20">
      <c r="T559" s="49"/>
    </row>
    <row r="560" spans="20:20">
      <c r="T560" s="49"/>
    </row>
    <row r="561" spans="20:20">
      <c r="T561" s="49"/>
    </row>
    <row r="562" spans="20:20">
      <c r="T562" s="49"/>
    </row>
    <row r="563" spans="20:20">
      <c r="T563" s="49"/>
    </row>
    <row r="564" spans="20:20">
      <c r="T564" s="49"/>
    </row>
    <row r="565" spans="20:20">
      <c r="T565" s="49"/>
    </row>
    <row r="566" spans="20:20">
      <c r="T566" s="49"/>
    </row>
    <row r="567" spans="20:20">
      <c r="T567" s="49"/>
    </row>
    <row r="568" spans="20:20">
      <c r="T568" s="49"/>
    </row>
    <row r="569" spans="20:20">
      <c r="T569" s="49"/>
    </row>
    <row r="570" spans="20:20">
      <c r="T570" s="49"/>
    </row>
    <row r="571" spans="20:20">
      <c r="T571" s="49"/>
    </row>
    <row r="572" spans="20:20">
      <c r="T572" s="49"/>
    </row>
    <row r="573" spans="20:20">
      <c r="T573" s="49"/>
    </row>
    <row r="574" spans="20:20">
      <c r="T574" s="49"/>
    </row>
    <row r="575" spans="20:20">
      <c r="T575" s="49"/>
    </row>
    <row r="576" spans="20:20">
      <c r="T576" s="49"/>
    </row>
    <row r="577" spans="20:20">
      <c r="T577" s="49"/>
    </row>
    <row r="578" spans="20:20">
      <c r="T578" s="49"/>
    </row>
    <row r="579" spans="20:20">
      <c r="T579" s="49"/>
    </row>
    <row r="580" spans="20:20">
      <c r="T580" s="49"/>
    </row>
    <row r="581" spans="20:20">
      <c r="T581" s="49"/>
    </row>
    <row r="582" spans="20:20">
      <c r="T582" s="49"/>
    </row>
    <row r="583" spans="20:20">
      <c r="T583" s="49"/>
    </row>
    <row r="584" spans="20:20">
      <c r="T584" s="49"/>
    </row>
    <row r="585" spans="20:20">
      <c r="T585" s="49"/>
    </row>
    <row r="586" spans="20:20">
      <c r="T586" s="49"/>
    </row>
    <row r="587" spans="20:20">
      <c r="T587" s="49"/>
    </row>
    <row r="588" spans="20:20">
      <c r="T588" s="49"/>
    </row>
    <row r="589" spans="20:20">
      <c r="T589" s="49"/>
    </row>
    <row r="590" spans="20:20">
      <c r="T590" s="49"/>
    </row>
    <row r="591" spans="20:20">
      <c r="T591" s="49"/>
    </row>
    <row r="592" spans="20:20">
      <c r="T592" s="49"/>
    </row>
    <row r="593" spans="20:20">
      <c r="T593" s="49"/>
    </row>
    <row r="594" spans="20:20">
      <c r="T594" s="49"/>
    </row>
    <row r="595" spans="20:20">
      <c r="T595" s="49"/>
    </row>
    <row r="596" spans="20:20">
      <c r="T596" s="49"/>
    </row>
    <row r="597" spans="20:20">
      <c r="T597" s="49"/>
    </row>
    <row r="598" spans="20:20">
      <c r="T598" s="49"/>
    </row>
    <row r="599" spans="20:20">
      <c r="T599" s="49"/>
    </row>
    <row r="600" spans="20:20">
      <c r="T600" s="49"/>
    </row>
    <row r="601" spans="20:20">
      <c r="T601" s="49"/>
    </row>
    <row r="602" spans="20:20">
      <c r="T602" s="49"/>
    </row>
    <row r="603" spans="20:20">
      <c r="T603" s="49"/>
    </row>
    <row r="604" spans="20:20">
      <c r="T604" s="49"/>
    </row>
    <row r="605" spans="20:20">
      <c r="T605" s="49"/>
    </row>
    <row r="606" spans="20:20">
      <c r="T606" s="49"/>
    </row>
    <row r="607" spans="20:20">
      <c r="T607" s="49"/>
    </row>
    <row r="608" spans="20:20">
      <c r="T608" s="49"/>
    </row>
    <row r="609" spans="20:20">
      <c r="T609" s="49"/>
    </row>
    <row r="610" spans="20:20">
      <c r="T610" s="49"/>
    </row>
    <row r="611" spans="20:20">
      <c r="T611" s="49"/>
    </row>
    <row r="612" spans="20:20">
      <c r="T612" s="49"/>
    </row>
    <row r="613" spans="20:20">
      <c r="T613" s="49"/>
    </row>
    <row r="614" spans="20:20">
      <c r="T614" s="49"/>
    </row>
    <row r="615" spans="20:20">
      <c r="T615" s="49"/>
    </row>
    <row r="616" spans="20:20">
      <c r="T616" s="49"/>
    </row>
    <row r="617" spans="20:20">
      <c r="T617" s="49"/>
    </row>
    <row r="618" spans="20:20">
      <c r="T618" s="49"/>
    </row>
    <row r="619" spans="20:20">
      <c r="T619" s="49"/>
    </row>
    <row r="620" spans="20:20">
      <c r="T620" s="49"/>
    </row>
    <row r="621" spans="20:20">
      <c r="T621" s="49"/>
    </row>
    <row r="622" spans="20:20">
      <c r="T622" s="49"/>
    </row>
    <row r="623" spans="20:20">
      <c r="T623" s="49"/>
    </row>
    <row r="624" spans="20:20">
      <c r="T624" s="49"/>
    </row>
    <row r="625" spans="20:20">
      <c r="T625" s="49"/>
    </row>
    <row r="626" spans="20:20">
      <c r="T626" s="49"/>
    </row>
    <row r="627" spans="20:20">
      <c r="T627" s="49"/>
    </row>
    <row r="628" spans="20:20">
      <c r="T628" s="49"/>
    </row>
    <row r="629" spans="20:20">
      <c r="T629" s="49"/>
    </row>
    <row r="630" spans="20:20">
      <c r="T630" s="49"/>
    </row>
    <row r="631" spans="20:20">
      <c r="T631" s="49"/>
    </row>
    <row r="632" spans="20:20">
      <c r="T632" s="49"/>
    </row>
    <row r="633" spans="20:20">
      <c r="T633" s="49"/>
    </row>
    <row r="634" spans="20:20">
      <c r="T634" s="49"/>
    </row>
    <row r="635" spans="20:20">
      <c r="T635" s="49"/>
    </row>
    <row r="636" spans="20:20">
      <c r="T636" s="49"/>
    </row>
    <row r="637" spans="20:20">
      <c r="T637" s="49"/>
    </row>
    <row r="638" spans="20:20">
      <c r="T638" s="49"/>
    </row>
    <row r="639" spans="20:20">
      <c r="T639" s="49"/>
    </row>
    <row r="640" spans="20:20">
      <c r="T640" s="49"/>
    </row>
    <row r="641" spans="20:20">
      <c r="T641" s="49"/>
    </row>
    <row r="642" spans="20:20">
      <c r="T642" s="49"/>
    </row>
    <row r="643" spans="20:20">
      <c r="T643" s="49"/>
    </row>
    <row r="644" spans="20:20">
      <c r="T644" s="49"/>
    </row>
    <row r="645" spans="20:20">
      <c r="T645" s="49"/>
    </row>
    <row r="646" spans="20:20">
      <c r="T646" s="49"/>
    </row>
    <row r="647" spans="20:20">
      <c r="T647" s="49"/>
    </row>
    <row r="648" spans="20:20">
      <c r="T648" s="49"/>
    </row>
    <row r="649" spans="20:20">
      <c r="T649" s="49"/>
    </row>
    <row r="650" spans="20:20">
      <c r="T650" s="49"/>
    </row>
    <row r="651" spans="20:20">
      <c r="T651" s="49"/>
    </row>
    <row r="652" spans="20:20">
      <c r="T652" s="49"/>
    </row>
    <row r="653" spans="20:20">
      <c r="T653" s="49"/>
    </row>
    <row r="654" spans="20:20">
      <c r="T654" s="49"/>
    </row>
    <row r="655" spans="20:20">
      <c r="T655" s="49"/>
    </row>
    <row r="656" spans="20:20">
      <c r="T656" s="49"/>
    </row>
    <row r="657" spans="20:20">
      <c r="T657" s="49"/>
    </row>
    <row r="658" spans="20:20">
      <c r="T658" s="49"/>
    </row>
    <row r="659" spans="20:20">
      <c r="T659" s="49"/>
    </row>
    <row r="660" spans="20:20">
      <c r="T660" s="49"/>
    </row>
    <row r="661" spans="20:20">
      <c r="T661" s="49"/>
    </row>
    <row r="662" spans="20:20">
      <c r="T662" s="49"/>
    </row>
    <row r="663" spans="20:20">
      <c r="T663" s="49"/>
    </row>
    <row r="664" spans="20:20">
      <c r="T664" s="49"/>
    </row>
    <row r="665" spans="20:20">
      <c r="T665" s="49"/>
    </row>
    <row r="666" spans="20:20">
      <c r="T666" s="49"/>
    </row>
    <row r="667" spans="20:20">
      <c r="T667" s="49"/>
    </row>
    <row r="668" spans="20:20">
      <c r="T668" s="49"/>
    </row>
    <row r="669" spans="20:20">
      <c r="T669" s="49"/>
    </row>
    <row r="670" spans="20:20">
      <c r="T670" s="49"/>
    </row>
    <row r="671" spans="20:20">
      <c r="T671" s="49"/>
    </row>
    <row r="672" spans="20:20">
      <c r="T672" s="49"/>
    </row>
    <row r="673" spans="20:20">
      <c r="T673" s="49"/>
    </row>
    <row r="674" spans="20:20">
      <c r="T674" s="49"/>
    </row>
    <row r="675" spans="20:20">
      <c r="T675" s="49"/>
    </row>
    <row r="676" spans="20:20">
      <c r="T676" s="49"/>
    </row>
    <row r="677" spans="20:20">
      <c r="T677" s="49"/>
    </row>
    <row r="678" spans="20:20">
      <c r="T678" s="49"/>
    </row>
    <row r="679" spans="20:20">
      <c r="T679" s="49"/>
    </row>
    <row r="680" spans="20:20">
      <c r="T680" s="49"/>
    </row>
    <row r="681" spans="20:20">
      <c r="T681" s="49"/>
    </row>
    <row r="682" spans="20:20">
      <c r="T682" s="49"/>
    </row>
    <row r="683" spans="20:20">
      <c r="T683" s="49"/>
    </row>
    <row r="684" spans="20:20">
      <c r="T684" s="49"/>
    </row>
    <row r="685" spans="20:20">
      <c r="T685" s="49"/>
    </row>
    <row r="686" spans="20:20">
      <c r="T686" s="49"/>
    </row>
    <row r="687" spans="20:20">
      <c r="T687" s="49"/>
    </row>
    <row r="688" spans="20:20">
      <c r="T688" s="49"/>
    </row>
    <row r="689" spans="20:20">
      <c r="T689" s="49"/>
    </row>
    <row r="690" spans="20:20">
      <c r="T690" s="49"/>
    </row>
    <row r="691" spans="20:20">
      <c r="T691" s="49"/>
    </row>
    <row r="692" spans="20:20">
      <c r="T692" s="49"/>
    </row>
    <row r="693" spans="20:20">
      <c r="T693" s="49"/>
    </row>
    <row r="694" spans="20:20">
      <c r="T694" s="49"/>
    </row>
    <row r="695" spans="20:20">
      <c r="T695" s="49"/>
    </row>
    <row r="696" spans="20:20">
      <c r="T696" s="49"/>
    </row>
    <row r="697" spans="20:20">
      <c r="T697" s="49"/>
    </row>
    <row r="698" spans="20:20">
      <c r="T698" s="49"/>
    </row>
    <row r="699" spans="20:20">
      <c r="T699" s="49"/>
    </row>
    <row r="700" spans="20:20">
      <c r="T700" s="49"/>
    </row>
    <row r="701" spans="20:20">
      <c r="T701" s="49"/>
    </row>
    <row r="702" spans="20:20">
      <c r="T702" s="49"/>
    </row>
    <row r="703" spans="20:20">
      <c r="T703" s="49"/>
    </row>
    <row r="704" spans="20:20">
      <c r="T704" s="49"/>
    </row>
    <row r="705" spans="20:20">
      <c r="T705" s="49"/>
    </row>
    <row r="706" spans="20:20">
      <c r="T706" s="49"/>
    </row>
    <row r="707" spans="20:20">
      <c r="T707" s="49"/>
    </row>
    <row r="708" spans="20:20">
      <c r="T708" s="49"/>
    </row>
    <row r="709" spans="20:20">
      <c r="T709" s="49"/>
    </row>
    <row r="710" spans="20:20">
      <c r="T710" s="49"/>
    </row>
    <row r="711" spans="20:20">
      <c r="T711" s="49"/>
    </row>
    <row r="712" spans="20:20">
      <c r="T712" s="49"/>
    </row>
    <row r="713" spans="20:20">
      <c r="T713" s="49"/>
    </row>
    <row r="714" spans="20:20">
      <c r="T714" s="49"/>
    </row>
    <row r="715" spans="20:20">
      <c r="T715" s="49"/>
    </row>
    <row r="716" spans="20:20">
      <c r="T716" s="49"/>
    </row>
    <row r="717" spans="20:20">
      <c r="T717" s="49"/>
    </row>
    <row r="718" spans="20:20">
      <c r="T718" s="49"/>
    </row>
    <row r="719" spans="20:20">
      <c r="T719" s="49"/>
    </row>
    <row r="720" spans="20:20">
      <c r="T720" s="49"/>
    </row>
    <row r="721" spans="20:20">
      <c r="T721" s="49"/>
    </row>
    <row r="722" spans="20:20">
      <c r="T722" s="49"/>
    </row>
    <row r="723" spans="20:20">
      <c r="T723" s="49"/>
    </row>
    <row r="724" spans="20:20">
      <c r="T724" s="49"/>
    </row>
    <row r="725" spans="20:20">
      <c r="T725" s="49"/>
    </row>
    <row r="726" spans="20:20">
      <c r="T726" s="49"/>
    </row>
    <row r="727" spans="20:20">
      <c r="T727" s="49"/>
    </row>
    <row r="728" spans="20:20">
      <c r="T728" s="49"/>
    </row>
    <row r="729" spans="20:20">
      <c r="T729" s="49"/>
    </row>
    <row r="730" spans="20:20">
      <c r="T730" s="49"/>
    </row>
    <row r="731" spans="20:20">
      <c r="T731" s="49"/>
    </row>
    <row r="732" spans="20:20">
      <c r="T732" s="49"/>
    </row>
    <row r="733" spans="20:20">
      <c r="T733" s="49"/>
    </row>
    <row r="734" spans="20:20">
      <c r="T734" s="49"/>
    </row>
    <row r="735" spans="20:20">
      <c r="T735" s="49"/>
    </row>
    <row r="736" spans="20:20">
      <c r="T736" s="49"/>
    </row>
    <row r="737" spans="20:20">
      <c r="T737" s="49"/>
    </row>
    <row r="738" spans="20:20">
      <c r="T738" s="49"/>
    </row>
    <row r="739" spans="20:20">
      <c r="T739" s="49"/>
    </row>
    <row r="740" spans="20:20">
      <c r="T740" s="49"/>
    </row>
    <row r="741" spans="20:20">
      <c r="T741" s="49"/>
    </row>
    <row r="742" spans="20:20">
      <c r="T742" s="49"/>
    </row>
    <row r="743" spans="20:20">
      <c r="T743" s="49"/>
    </row>
    <row r="744" spans="20:20">
      <c r="T744" s="49"/>
    </row>
    <row r="745" spans="20:20">
      <c r="T745" s="49"/>
    </row>
    <row r="746" spans="20:20">
      <c r="T746" s="49"/>
    </row>
    <row r="747" spans="20:20">
      <c r="T747" s="49"/>
    </row>
    <row r="748" spans="20:20">
      <c r="T748" s="49"/>
    </row>
    <row r="749" spans="20:20">
      <c r="T749" s="49"/>
    </row>
    <row r="750" spans="20:20">
      <c r="T750" s="49"/>
    </row>
    <row r="751" spans="20:20">
      <c r="T751" s="49"/>
    </row>
    <row r="752" spans="20:20">
      <c r="T752" s="49"/>
    </row>
    <row r="753" spans="20:20">
      <c r="T753" s="49"/>
    </row>
    <row r="754" spans="20:20">
      <c r="T754" s="49"/>
    </row>
    <row r="755" spans="20:20">
      <c r="T755" s="49"/>
    </row>
    <row r="756" spans="20:20">
      <c r="T756" s="49"/>
    </row>
    <row r="757" spans="20:20">
      <c r="T757" s="49"/>
    </row>
    <row r="758" spans="20:20">
      <c r="T758" s="49"/>
    </row>
    <row r="759" spans="20:20">
      <c r="T759" s="49"/>
    </row>
    <row r="760" spans="20:20">
      <c r="T760" s="49"/>
    </row>
    <row r="761" spans="20:20">
      <c r="T761" s="49"/>
    </row>
    <row r="762" spans="20:20">
      <c r="T762" s="49"/>
    </row>
    <row r="763" spans="20:20">
      <c r="T763" s="49"/>
    </row>
    <row r="764" spans="20:20">
      <c r="T764" s="49"/>
    </row>
    <row r="765" spans="20:20">
      <c r="T765" s="49"/>
    </row>
    <row r="766" spans="20:20">
      <c r="T766" s="49"/>
    </row>
    <row r="767" spans="20:20">
      <c r="T767" s="49"/>
    </row>
    <row r="768" spans="20:20">
      <c r="T768" s="49"/>
    </row>
    <row r="769" spans="20:20">
      <c r="T769" s="49"/>
    </row>
    <row r="770" spans="20:20">
      <c r="T770" s="49"/>
    </row>
    <row r="771" spans="20:20">
      <c r="T771" s="49"/>
    </row>
    <row r="772" spans="20:20">
      <c r="T772" s="49"/>
    </row>
    <row r="773" spans="20:20">
      <c r="T773" s="49"/>
    </row>
    <row r="774" spans="20:20">
      <c r="T774" s="49"/>
    </row>
    <row r="775" spans="20:20">
      <c r="T775" s="49"/>
    </row>
    <row r="776" spans="20:20">
      <c r="T776" s="49"/>
    </row>
    <row r="777" spans="20:20">
      <c r="T777" s="49"/>
    </row>
    <row r="778" spans="20:20">
      <c r="T778" s="49"/>
    </row>
    <row r="779" spans="20:20">
      <c r="T779" s="49"/>
    </row>
    <row r="780" spans="20:20">
      <c r="T780" s="49"/>
    </row>
    <row r="781" spans="20:20">
      <c r="T781" s="49"/>
    </row>
    <row r="782" spans="20:20">
      <c r="T782" s="49"/>
    </row>
    <row r="783" spans="20:20">
      <c r="T783" s="49"/>
    </row>
    <row r="784" spans="20:20">
      <c r="T784" s="49"/>
    </row>
    <row r="785" spans="20:20">
      <c r="T785" s="49"/>
    </row>
    <row r="786" spans="20:20">
      <c r="T786" s="49"/>
    </row>
    <row r="787" spans="20:20">
      <c r="T787" s="49"/>
    </row>
    <row r="788" spans="20:20">
      <c r="T788" s="49"/>
    </row>
    <row r="789" spans="20:20">
      <c r="T789" s="49"/>
    </row>
    <row r="790" spans="20:20">
      <c r="T790" s="49"/>
    </row>
    <row r="791" spans="20:20">
      <c r="T791" s="49"/>
    </row>
    <row r="792" spans="20:20">
      <c r="T792" s="49"/>
    </row>
    <row r="793" spans="20:20">
      <c r="T793" s="49"/>
    </row>
    <row r="794" spans="20:20">
      <c r="T794" s="49"/>
    </row>
    <row r="795" spans="20:20">
      <c r="T795" s="49"/>
    </row>
    <row r="796" spans="20:20">
      <c r="T796" s="49"/>
    </row>
    <row r="797" spans="20:20">
      <c r="T797" s="49"/>
    </row>
    <row r="798" spans="20:20">
      <c r="T798" s="49"/>
    </row>
    <row r="799" spans="20:20">
      <c r="T799" s="49"/>
    </row>
    <row r="800" spans="20:20">
      <c r="T800" s="49"/>
    </row>
    <row r="801" spans="20:20">
      <c r="T801" s="49"/>
    </row>
    <row r="802" spans="20:20">
      <c r="T802" s="49"/>
    </row>
    <row r="803" spans="20:20">
      <c r="T803" s="49"/>
    </row>
    <row r="804" spans="20:20">
      <c r="T804" s="49"/>
    </row>
    <row r="805" spans="20:20">
      <c r="T805" s="49"/>
    </row>
    <row r="806" spans="20:20">
      <c r="T806" s="49"/>
    </row>
    <row r="807" spans="20:20">
      <c r="T807" s="49"/>
    </row>
    <row r="808" spans="20:20">
      <c r="T808" s="49"/>
    </row>
    <row r="809" spans="20:20">
      <c r="T809" s="49"/>
    </row>
    <row r="810" spans="20:20">
      <c r="T810" s="49"/>
    </row>
    <row r="811" spans="20:20">
      <c r="T811" s="49"/>
    </row>
    <row r="812" spans="20:20">
      <c r="T812" s="49"/>
    </row>
    <row r="813" spans="20:20">
      <c r="T813" s="49"/>
    </row>
    <row r="814" spans="20:20">
      <c r="T814" s="49"/>
    </row>
    <row r="815" spans="20:20">
      <c r="T815" s="49"/>
    </row>
    <row r="816" spans="20:20">
      <c r="T816" s="49"/>
    </row>
    <row r="817" spans="20:20">
      <c r="T817" s="49"/>
    </row>
    <row r="818" spans="20:20">
      <c r="T818" s="49"/>
    </row>
    <row r="819" spans="20:20">
      <c r="T819" s="49"/>
    </row>
    <row r="820" spans="20:20">
      <c r="T820" s="49"/>
    </row>
    <row r="821" spans="20:20">
      <c r="T821" s="49"/>
    </row>
    <row r="822" spans="20:20">
      <c r="T822" s="49"/>
    </row>
    <row r="823" spans="20:20">
      <c r="T823" s="49"/>
    </row>
    <row r="824" spans="20:20">
      <c r="T824" s="49"/>
    </row>
    <row r="825" spans="20:20">
      <c r="T825" s="49"/>
    </row>
    <row r="826" spans="20:20">
      <c r="T826" s="49"/>
    </row>
    <row r="827" spans="20:20">
      <c r="T827" s="49"/>
    </row>
    <row r="828" spans="20:20">
      <c r="T828" s="49"/>
    </row>
    <row r="829" spans="20:20">
      <c r="T829" s="49"/>
    </row>
    <row r="830" spans="20:20">
      <c r="T830" s="49"/>
    </row>
    <row r="831" spans="20:20">
      <c r="T831" s="49"/>
    </row>
    <row r="832" spans="20:20">
      <c r="T832" s="49"/>
    </row>
    <row r="833" spans="20:20">
      <c r="T833" s="49"/>
    </row>
    <row r="834" spans="20:20">
      <c r="T834" s="49"/>
    </row>
    <row r="835" spans="20:20">
      <c r="T835" s="49"/>
    </row>
    <row r="836" spans="20:20">
      <c r="T836" s="49"/>
    </row>
    <row r="837" spans="20:20">
      <c r="T837" s="49"/>
    </row>
    <row r="838" spans="20:20">
      <c r="T838" s="49"/>
    </row>
    <row r="839" spans="20:20">
      <c r="T839" s="49"/>
    </row>
    <row r="840" spans="20:20">
      <c r="T840" s="49"/>
    </row>
    <row r="841" spans="20:20">
      <c r="T841" s="49"/>
    </row>
    <row r="842" spans="20:20">
      <c r="T842" s="49"/>
    </row>
    <row r="843" spans="20:20">
      <c r="T843" s="49"/>
    </row>
    <row r="844" spans="20:20">
      <c r="T844" s="49"/>
    </row>
    <row r="845" spans="20:20">
      <c r="T845" s="49"/>
    </row>
    <row r="846" spans="20:20">
      <c r="T846" s="49"/>
    </row>
    <row r="847" spans="20:20">
      <c r="T847" s="49"/>
    </row>
    <row r="848" spans="20:20">
      <c r="T848" s="49"/>
    </row>
    <row r="849" spans="20:20">
      <c r="T849" s="49"/>
    </row>
    <row r="850" spans="20:20">
      <c r="T850" s="49"/>
    </row>
    <row r="851" spans="20:20">
      <c r="T851" s="49"/>
    </row>
    <row r="852" spans="20:20">
      <c r="T852" s="49"/>
    </row>
    <row r="853" spans="20:20">
      <c r="T853" s="49"/>
    </row>
    <row r="854" spans="20:20">
      <c r="T854" s="49"/>
    </row>
    <row r="855" spans="20:20">
      <c r="T855" s="49"/>
    </row>
    <row r="856" spans="20:20">
      <c r="T856" s="49"/>
    </row>
    <row r="857" spans="20:20">
      <c r="T857" s="49"/>
    </row>
    <row r="858" spans="20:20">
      <c r="T858" s="49"/>
    </row>
    <row r="859" spans="20:20">
      <c r="T859" s="49"/>
    </row>
    <row r="860" spans="20:20">
      <c r="T860" s="49"/>
    </row>
    <row r="861" spans="20:20">
      <c r="T861" s="49"/>
    </row>
    <row r="862" spans="20:20">
      <c r="T862" s="49"/>
    </row>
    <row r="863" spans="20:20">
      <c r="T863" s="49"/>
    </row>
    <row r="864" spans="20:20">
      <c r="T864" s="49"/>
    </row>
    <row r="865" spans="20:20">
      <c r="T865" s="49"/>
    </row>
    <row r="866" spans="20:20">
      <c r="T866" s="49"/>
    </row>
    <row r="867" spans="20:20">
      <c r="T867" s="49"/>
    </row>
    <row r="868" spans="20:20">
      <c r="T868" s="49"/>
    </row>
    <row r="869" spans="20:20">
      <c r="T869" s="49"/>
    </row>
    <row r="870" spans="20:20">
      <c r="T870" s="49"/>
    </row>
    <row r="871" spans="20:20">
      <c r="T871" s="49"/>
    </row>
    <row r="872" spans="20:20">
      <c r="T872" s="49"/>
    </row>
    <row r="873" spans="20:20">
      <c r="T873" s="49"/>
    </row>
    <row r="874" spans="20:20">
      <c r="T874" s="49"/>
    </row>
    <row r="875" spans="20:20">
      <c r="T875" s="49"/>
    </row>
    <row r="876" spans="20:20">
      <c r="T876" s="49"/>
    </row>
    <row r="877" spans="20:20">
      <c r="T877" s="49"/>
    </row>
    <row r="878" spans="20:20">
      <c r="T878" s="49"/>
    </row>
    <row r="879" spans="20:20">
      <c r="T879" s="49"/>
    </row>
    <row r="880" spans="20:20">
      <c r="T880" s="49"/>
    </row>
    <row r="881" spans="20:20">
      <c r="T881" s="49"/>
    </row>
    <row r="882" spans="20:20">
      <c r="T882" s="49"/>
    </row>
    <row r="883" spans="20:20">
      <c r="T883" s="49"/>
    </row>
    <row r="884" spans="20:20">
      <c r="T884" s="49"/>
    </row>
    <row r="885" spans="20:20">
      <c r="T885" s="49"/>
    </row>
    <row r="886" spans="20:20">
      <c r="T886" s="49"/>
    </row>
    <row r="887" spans="20:20">
      <c r="T887" s="49"/>
    </row>
    <row r="888" spans="20:20">
      <c r="T888" s="49"/>
    </row>
    <row r="889" spans="20:20">
      <c r="T889" s="49"/>
    </row>
    <row r="890" spans="20:20">
      <c r="T890" s="49"/>
    </row>
    <row r="891" spans="20:20">
      <c r="T891" s="49"/>
    </row>
    <row r="892" spans="20:20">
      <c r="T892" s="49"/>
    </row>
    <row r="893" spans="20:20">
      <c r="T893" s="49"/>
    </row>
    <row r="894" spans="20:20">
      <c r="T894" s="49"/>
    </row>
    <row r="895" spans="20:20">
      <c r="T895" s="49"/>
    </row>
    <row r="896" spans="20:20">
      <c r="T896" s="49"/>
    </row>
    <row r="897" spans="20:20">
      <c r="T897" s="49"/>
    </row>
    <row r="898" spans="20:20">
      <c r="T898" s="49"/>
    </row>
    <row r="899" spans="20:20">
      <c r="T899" s="49"/>
    </row>
    <row r="900" spans="20:20">
      <c r="T900" s="49"/>
    </row>
    <row r="901" spans="20:20">
      <c r="T901" s="49"/>
    </row>
    <row r="902" spans="20:20">
      <c r="T902" s="49"/>
    </row>
    <row r="903" spans="20:20">
      <c r="T903" s="49"/>
    </row>
    <row r="904" spans="20:20">
      <c r="T904" s="49"/>
    </row>
    <row r="905" spans="20:20">
      <c r="T905" s="49"/>
    </row>
    <row r="906" spans="20:20">
      <c r="T906" s="49"/>
    </row>
    <row r="907" spans="20:20">
      <c r="T907" s="49"/>
    </row>
    <row r="908" spans="20:20">
      <c r="T908" s="49"/>
    </row>
    <row r="909" spans="20:20">
      <c r="T909" s="49"/>
    </row>
    <row r="910" spans="20:20">
      <c r="T910" s="49"/>
    </row>
    <row r="911" spans="20:20">
      <c r="T911" s="49"/>
    </row>
    <row r="912" spans="20:20">
      <c r="T912" s="49"/>
    </row>
    <row r="913" spans="20:20">
      <c r="T913" s="49"/>
    </row>
    <row r="914" spans="20:20">
      <c r="T914" s="49"/>
    </row>
    <row r="915" spans="20:20">
      <c r="T915" s="49"/>
    </row>
    <row r="916" spans="20:20">
      <c r="T916" s="49"/>
    </row>
    <row r="917" spans="20:20">
      <c r="T917" s="49"/>
    </row>
    <row r="918" spans="20:20">
      <c r="T918" s="49"/>
    </row>
    <row r="919" spans="20:20">
      <c r="T919" s="49"/>
    </row>
    <row r="920" spans="20:20">
      <c r="T920" s="49"/>
    </row>
    <row r="921" spans="20:20">
      <c r="T921" s="49"/>
    </row>
    <row r="922" spans="20:20">
      <c r="T922" s="49"/>
    </row>
    <row r="923" spans="20:20">
      <c r="T923" s="49"/>
    </row>
    <row r="924" spans="20:20">
      <c r="T924" s="49"/>
    </row>
    <row r="925" spans="20:20">
      <c r="T925" s="49"/>
    </row>
    <row r="926" spans="20:20">
      <c r="T926" s="49"/>
    </row>
    <row r="927" spans="20:20">
      <c r="T927" s="49"/>
    </row>
    <row r="928" spans="20:20">
      <c r="T928" s="49"/>
    </row>
    <row r="929" spans="20:20">
      <c r="T929" s="49"/>
    </row>
    <row r="930" spans="20:20">
      <c r="T930" s="49"/>
    </row>
    <row r="931" spans="20:20">
      <c r="T931" s="49"/>
    </row>
    <row r="932" spans="20:20">
      <c r="T932" s="49"/>
    </row>
    <row r="933" spans="20:20">
      <c r="T933" s="49"/>
    </row>
    <row r="934" spans="20:20">
      <c r="T934" s="49"/>
    </row>
    <row r="935" spans="20:20">
      <c r="T935" s="49"/>
    </row>
    <row r="936" spans="20:20">
      <c r="T936" s="49"/>
    </row>
    <row r="937" spans="20:20">
      <c r="T937" s="49"/>
    </row>
    <row r="938" spans="20:20">
      <c r="T938" s="49"/>
    </row>
    <row r="939" spans="20:20">
      <c r="T939" s="49"/>
    </row>
    <row r="940" spans="20:20">
      <c r="T940" s="49"/>
    </row>
    <row r="941" spans="20:20">
      <c r="T941" s="49"/>
    </row>
    <row r="942" spans="20:20">
      <c r="T942" s="49"/>
    </row>
    <row r="943" spans="20:20">
      <c r="T943" s="49"/>
    </row>
    <row r="944" spans="20:20">
      <c r="T944" s="49"/>
    </row>
    <row r="945" spans="20:20">
      <c r="T945" s="49"/>
    </row>
    <row r="946" spans="20:20">
      <c r="T946" s="49"/>
    </row>
    <row r="947" spans="20:20">
      <c r="T947" s="49"/>
    </row>
    <row r="948" spans="20:20">
      <c r="T948" s="49"/>
    </row>
    <row r="949" spans="20:20">
      <c r="T949" s="49"/>
    </row>
    <row r="950" spans="20:20">
      <c r="T950" s="49"/>
    </row>
    <row r="951" spans="20:20">
      <c r="T951" s="49"/>
    </row>
    <row r="952" spans="20:20">
      <c r="T952" s="49"/>
    </row>
    <row r="953" spans="20:20">
      <c r="T953" s="49"/>
    </row>
    <row r="954" spans="20:20">
      <c r="T954" s="49"/>
    </row>
    <row r="955" spans="20:20">
      <c r="T955" s="49"/>
    </row>
    <row r="956" spans="20:20">
      <c r="T956" s="49"/>
    </row>
    <row r="957" spans="20:20">
      <c r="T957" s="49"/>
    </row>
    <row r="958" spans="20:20">
      <c r="T958" s="49"/>
    </row>
    <row r="959" spans="20:20">
      <c r="T959" s="49"/>
    </row>
    <row r="960" spans="20:20">
      <c r="T960" s="49"/>
    </row>
    <row r="961" spans="20:20">
      <c r="T961" s="49"/>
    </row>
    <row r="962" spans="20:20">
      <c r="T962" s="49"/>
    </row>
    <row r="963" spans="20:20">
      <c r="T963" s="49"/>
    </row>
    <row r="964" spans="20:20">
      <c r="T964" s="49"/>
    </row>
    <row r="965" spans="20:20">
      <c r="T965" s="49"/>
    </row>
    <row r="966" spans="20:20">
      <c r="T966" s="49"/>
    </row>
    <row r="967" spans="20:20">
      <c r="T967" s="49"/>
    </row>
    <row r="968" spans="20:20">
      <c r="T968" s="49"/>
    </row>
    <row r="969" spans="20:20">
      <c r="T969" s="49"/>
    </row>
    <row r="970" spans="20:20">
      <c r="T970" s="49"/>
    </row>
    <row r="971" spans="20:20">
      <c r="T971" s="49"/>
    </row>
    <row r="972" spans="20:20">
      <c r="T972" s="49"/>
    </row>
    <row r="973" spans="20:20">
      <c r="T973" s="49"/>
    </row>
    <row r="974" spans="20:20">
      <c r="T974" s="49"/>
    </row>
    <row r="975" spans="20:20">
      <c r="T975" s="49"/>
    </row>
    <row r="976" spans="20:20">
      <c r="T976" s="49"/>
    </row>
    <row r="977" spans="20:20">
      <c r="T977" s="49"/>
    </row>
    <row r="978" spans="20:20">
      <c r="T978" s="49"/>
    </row>
    <row r="979" spans="20:20">
      <c r="T979" s="49"/>
    </row>
    <row r="980" spans="20:20">
      <c r="T980" s="49"/>
    </row>
    <row r="981" spans="20:20">
      <c r="T981" s="49"/>
    </row>
    <row r="982" spans="20:20">
      <c r="T982" s="49"/>
    </row>
    <row r="983" spans="20:20">
      <c r="T983" s="49"/>
    </row>
    <row r="984" spans="20:20">
      <c r="T984" s="49"/>
    </row>
    <row r="985" spans="20:20">
      <c r="T985" s="49"/>
    </row>
    <row r="986" spans="20:20">
      <c r="T986" s="49"/>
    </row>
    <row r="987" spans="20:20">
      <c r="T987" s="49"/>
    </row>
    <row r="988" spans="20:20">
      <c r="T988" s="49"/>
    </row>
    <row r="989" spans="20:20">
      <c r="T989" s="49"/>
    </row>
    <row r="990" spans="20:20">
      <c r="T990" s="49"/>
    </row>
    <row r="991" spans="20:20">
      <c r="T991" s="49"/>
    </row>
    <row r="992" spans="20:20">
      <c r="T992" s="49"/>
    </row>
    <row r="993" spans="20:20">
      <c r="T993" s="49"/>
    </row>
    <row r="994" spans="20:20">
      <c r="T994" s="49"/>
    </row>
    <row r="995" spans="20:20">
      <c r="T995" s="49"/>
    </row>
    <row r="996" spans="20:20">
      <c r="T996" s="49"/>
    </row>
    <row r="997" spans="20:20">
      <c r="T997" s="49"/>
    </row>
    <row r="998" spans="20:20">
      <c r="T998" s="49"/>
    </row>
    <row r="999" spans="20:20">
      <c r="T999" s="49"/>
    </row>
    <row r="1000" spans="20:20">
      <c r="T1000" s="49"/>
    </row>
    <row r="1001" spans="20:20">
      <c r="T1001" s="49"/>
    </row>
    <row r="1002" spans="20:20">
      <c r="T1002" s="49"/>
    </row>
    <row r="1003" spans="20:20">
      <c r="T1003" s="49"/>
    </row>
    <row r="1004" spans="20:20">
      <c r="T1004" s="49"/>
    </row>
    <row r="1005" spans="20:20">
      <c r="T1005" s="49"/>
    </row>
    <row r="1006" spans="20:20">
      <c r="T1006" s="49"/>
    </row>
    <row r="1007" spans="20:20">
      <c r="T1007" s="49"/>
    </row>
    <row r="1008" spans="20:20">
      <c r="T1008" s="49"/>
    </row>
    <row r="1009" spans="20:20">
      <c r="T1009" s="49"/>
    </row>
    <row r="1010" spans="20:20">
      <c r="T1010" s="49"/>
    </row>
    <row r="1011" spans="20:20">
      <c r="T1011" s="49"/>
    </row>
    <row r="1012" spans="20:20">
      <c r="T1012" s="49"/>
    </row>
    <row r="1013" spans="20:20">
      <c r="T1013" s="49"/>
    </row>
    <row r="1014" spans="20:20">
      <c r="T1014" s="49"/>
    </row>
    <row r="1015" spans="20:20">
      <c r="T1015" s="49"/>
    </row>
    <row r="1016" spans="20:20">
      <c r="T1016" s="49"/>
    </row>
    <row r="1017" spans="20:20">
      <c r="T1017" s="49"/>
    </row>
    <row r="1018" spans="20:20">
      <c r="T1018" s="49"/>
    </row>
    <row r="1019" spans="20:20">
      <c r="T1019" s="49"/>
    </row>
    <row r="1020" spans="20:20">
      <c r="T1020" s="49"/>
    </row>
    <row r="1021" spans="20:20">
      <c r="T1021" s="49"/>
    </row>
    <row r="1022" spans="20:20">
      <c r="T1022" s="49"/>
    </row>
    <row r="1023" spans="20:20">
      <c r="T1023" s="49"/>
    </row>
    <row r="1024" spans="20:20">
      <c r="T1024" s="49"/>
    </row>
    <row r="1025" spans="20:20">
      <c r="T1025" s="49"/>
    </row>
    <row r="1026" spans="20:20">
      <c r="T1026" s="49"/>
    </row>
    <row r="1027" spans="20:20">
      <c r="T1027" s="49"/>
    </row>
    <row r="1028" spans="20:20">
      <c r="T1028" s="49"/>
    </row>
    <row r="1029" spans="20:20">
      <c r="T1029" s="49"/>
    </row>
    <row r="1030" spans="20:20">
      <c r="T1030" s="49"/>
    </row>
    <row r="1031" spans="20:20">
      <c r="T1031" s="49"/>
    </row>
    <row r="1032" spans="20:20">
      <c r="T1032" s="49"/>
    </row>
    <row r="1033" spans="20:20">
      <c r="T1033" s="49"/>
    </row>
    <row r="1034" spans="20:20">
      <c r="T1034" s="49"/>
    </row>
    <row r="1035" spans="20:20">
      <c r="T1035" s="49"/>
    </row>
    <row r="1036" spans="20:20">
      <c r="T1036" s="49"/>
    </row>
    <row r="1037" spans="20:20">
      <c r="T1037" s="49"/>
    </row>
    <row r="1038" spans="20:20">
      <c r="T1038" s="49"/>
    </row>
    <row r="1039" spans="20:20">
      <c r="T1039" s="49"/>
    </row>
    <row r="1040" spans="20:20">
      <c r="T1040" s="49"/>
    </row>
    <row r="1041" spans="20:20">
      <c r="T1041" s="49"/>
    </row>
    <row r="1042" spans="20:20">
      <c r="T1042" s="49"/>
    </row>
    <row r="1043" spans="20:20">
      <c r="T1043" s="49"/>
    </row>
    <row r="1044" spans="20:20">
      <c r="T1044" s="49"/>
    </row>
    <row r="1045" spans="20:20">
      <c r="T1045" s="49"/>
    </row>
    <row r="1046" spans="20:20">
      <c r="T1046" s="49"/>
    </row>
    <row r="1047" spans="20:20">
      <c r="T1047" s="49"/>
    </row>
    <row r="1048" spans="20:20">
      <c r="T1048" s="49"/>
    </row>
    <row r="1049" spans="20:20">
      <c r="T1049" s="49"/>
    </row>
    <row r="1050" spans="20:20">
      <c r="T1050" s="49"/>
    </row>
    <row r="1051" spans="20:20">
      <c r="T1051" s="49"/>
    </row>
    <row r="1052" spans="20:20">
      <c r="T1052" s="49"/>
    </row>
    <row r="1053" spans="20:20">
      <c r="T1053" s="49"/>
    </row>
    <row r="1054" spans="20:20">
      <c r="T1054" s="49"/>
    </row>
    <row r="1055" spans="20:20">
      <c r="T1055" s="49"/>
    </row>
    <row r="1056" spans="20:20">
      <c r="T1056" s="49"/>
    </row>
    <row r="1057" spans="20:20">
      <c r="T1057" s="49"/>
    </row>
    <row r="1058" spans="20:20">
      <c r="T1058" s="49"/>
    </row>
    <row r="1059" spans="20:20">
      <c r="T1059" s="49"/>
    </row>
    <row r="1060" spans="20:20">
      <c r="T1060" s="49"/>
    </row>
    <row r="1061" spans="20:20">
      <c r="T1061" s="49"/>
    </row>
    <row r="1062" spans="20:20">
      <c r="T1062" s="49"/>
    </row>
    <row r="1063" spans="20:20">
      <c r="T1063" s="49"/>
    </row>
    <row r="1064" spans="20:20">
      <c r="T1064" s="49"/>
    </row>
    <row r="1065" spans="20:20">
      <c r="T1065" s="49"/>
    </row>
    <row r="1066" spans="20:20">
      <c r="T1066" s="49"/>
    </row>
    <row r="1067" spans="20:20">
      <c r="T1067" s="49"/>
    </row>
    <row r="1068" spans="20:20">
      <c r="T1068" s="49"/>
    </row>
    <row r="1069" spans="20:20">
      <c r="T1069" s="49"/>
    </row>
    <row r="1070" spans="20:20">
      <c r="T1070" s="49"/>
    </row>
    <row r="1071" spans="20:20">
      <c r="T1071" s="49"/>
    </row>
    <row r="1072" spans="20:20">
      <c r="T1072" s="49"/>
    </row>
    <row r="1073" spans="20:20">
      <c r="T1073" s="49"/>
    </row>
    <row r="1074" spans="20:20">
      <c r="T1074" s="49"/>
    </row>
    <row r="1075" spans="20:20">
      <c r="T1075" s="49"/>
    </row>
    <row r="1076" spans="20:20">
      <c r="T1076" s="49"/>
    </row>
    <row r="1077" spans="20:20">
      <c r="T1077" s="49"/>
    </row>
    <row r="1078" spans="20:20">
      <c r="T1078" s="49"/>
    </row>
    <row r="1079" spans="20:20">
      <c r="T1079" s="49"/>
    </row>
    <row r="1080" spans="20:20">
      <c r="T1080" s="49"/>
    </row>
    <row r="1081" spans="20:20">
      <c r="T1081" s="49"/>
    </row>
    <row r="1082" spans="20:20">
      <c r="T1082" s="49"/>
    </row>
    <row r="1083" spans="20:20">
      <c r="T1083" s="49"/>
    </row>
    <row r="1084" spans="20:20">
      <c r="T1084" s="49"/>
    </row>
    <row r="1085" spans="20:20">
      <c r="T1085" s="49"/>
    </row>
    <row r="1086" spans="20:20">
      <c r="T1086" s="49"/>
    </row>
    <row r="1087" spans="20:20">
      <c r="T1087" s="49"/>
    </row>
    <row r="1088" spans="20:20">
      <c r="T1088" s="49"/>
    </row>
    <row r="1089" spans="20:20">
      <c r="T1089" s="49"/>
    </row>
    <row r="1090" spans="20:20">
      <c r="T1090" s="49"/>
    </row>
    <row r="1091" spans="20:20">
      <c r="T1091" s="49"/>
    </row>
    <row r="1092" spans="20:20">
      <c r="T1092" s="49"/>
    </row>
    <row r="1093" spans="20:20">
      <c r="T1093" s="49"/>
    </row>
    <row r="1094" spans="20:20">
      <c r="T1094" s="49"/>
    </row>
    <row r="1095" spans="20:20">
      <c r="T1095" s="49"/>
    </row>
    <row r="1096" spans="20:20">
      <c r="T1096" s="49"/>
    </row>
    <row r="1097" spans="20:20">
      <c r="T1097" s="49"/>
    </row>
    <row r="1098" spans="20:20">
      <c r="T1098" s="49"/>
    </row>
    <row r="1099" spans="20:20">
      <c r="T1099" s="49"/>
    </row>
    <row r="1100" spans="20:20">
      <c r="T1100" s="49"/>
    </row>
    <row r="1101" spans="20:20">
      <c r="T1101" s="49"/>
    </row>
    <row r="1102" spans="20:20">
      <c r="T1102" s="49"/>
    </row>
    <row r="1103" spans="20:20">
      <c r="T1103" s="49"/>
    </row>
    <row r="1104" spans="20:20">
      <c r="T1104" s="49"/>
    </row>
    <row r="1105" spans="20:20">
      <c r="T1105" s="49"/>
    </row>
    <row r="1106" spans="20:20">
      <c r="T1106" s="49"/>
    </row>
    <row r="1107" spans="20:20">
      <c r="T1107" s="49"/>
    </row>
    <row r="1108" spans="20:20">
      <c r="T1108" s="49"/>
    </row>
    <row r="1109" spans="20:20">
      <c r="T1109" s="49"/>
    </row>
    <row r="1110" spans="20:20">
      <c r="T1110" s="49"/>
    </row>
    <row r="1111" spans="20:20">
      <c r="T1111" s="49"/>
    </row>
    <row r="1112" spans="20:20">
      <c r="T1112" s="49"/>
    </row>
    <row r="1113" spans="20:20">
      <c r="T1113" s="49"/>
    </row>
    <row r="1114" spans="20:20">
      <c r="T1114" s="49"/>
    </row>
    <row r="1115" spans="20:20">
      <c r="T1115" s="49"/>
    </row>
    <row r="1116" spans="20:20">
      <c r="T1116" s="49"/>
    </row>
    <row r="1117" spans="20:20">
      <c r="T1117" s="49"/>
    </row>
    <row r="1118" spans="20:20">
      <c r="T1118" s="49"/>
    </row>
    <row r="1119" spans="20:20">
      <c r="T1119" s="49"/>
    </row>
    <row r="1120" spans="20:20">
      <c r="T1120" s="49"/>
    </row>
    <row r="1121" spans="20:20">
      <c r="T1121" s="49"/>
    </row>
    <row r="1122" spans="20:20">
      <c r="T1122" s="49"/>
    </row>
    <row r="1123" spans="20:20">
      <c r="T1123" s="49"/>
    </row>
    <row r="1124" spans="20:20">
      <c r="T1124" s="49"/>
    </row>
    <row r="1125" spans="20:20">
      <c r="T1125" s="49"/>
    </row>
    <row r="1126" spans="20:20">
      <c r="T1126" s="49"/>
    </row>
    <row r="1127" spans="20:20">
      <c r="T1127" s="49"/>
    </row>
    <row r="1128" spans="20:20">
      <c r="T1128" s="49"/>
    </row>
    <row r="1129" spans="20:20">
      <c r="T1129" s="49"/>
    </row>
    <row r="1130" spans="20:20">
      <c r="T1130" s="49"/>
    </row>
    <row r="1131" spans="20:20">
      <c r="T1131" s="49"/>
    </row>
    <row r="1132" spans="20:20">
      <c r="T1132" s="49"/>
    </row>
    <row r="1133" spans="20:20">
      <c r="T1133" s="49"/>
    </row>
    <row r="1134" spans="20:20">
      <c r="T1134" s="49"/>
    </row>
    <row r="1135" spans="20:20">
      <c r="T1135" s="49"/>
    </row>
    <row r="1136" spans="20:20">
      <c r="T1136" s="49"/>
    </row>
    <row r="1137" spans="20:20">
      <c r="T1137" s="49"/>
    </row>
    <row r="1138" spans="20:20">
      <c r="T1138" s="49"/>
    </row>
    <row r="1139" spans="20:20">
      <c r="T1139" s="49"/>
    </row>
    <row r="1140" spans="20:20">
      <c r="T1140" s="49"/>
    </row>
    <row r="1141" spans="20:20">
      <c r="T1141" s="49"/>
    </row>
    <row r="1142" spans="20:20">
      <c r="T1142" s="49"/>
    </row>
    <row r="1143" spans="20:20">
      <c r="T1143" s="49"/>
    </row>
    <row r="1144" spans="20:20">
      <c r="T1144" s="49"/>
    </row>
    <row r="1145" spans="20:20">
      <c r="T1145" s="49"/>
    </row>
    <row r="1146" spans="20:20">
      <c r="T1146" s="49"/>
    </row>
    <row r="1147" spans="20:20">
      <c r="T1147" s="49"/>
    </row>
    <row r="1148" spans="20:20">
      <c r="T1148" s="49"/>
    </row>
    <row r="1149" spans="20:20">
      <c r="T1149" s="49"/>
    </row>
    <row r="1150" spans="20:20">
      <c r="T1150" s="49"/>
    </row>
    <row r="1151" spans="20:20">
      <c r="T1151" s="49"/>
    </row>
    <row r="1152" spans="20:20">
      <c r="T1152" s="49"/>
    </row>
    <row r="1153" spans="20:20">
      <c r="T1153" s="49"/>
    </row>
    <row r="1154" spans="20:20">
      <c r="T1154" s="49"/>
    </row>
    <row r="1155" spans="20:20">
      <c r="T1155" s="49"/>
    </row>
    <row r="1156" spans="20:20">
      <c r="T1156" s="49"/>
    </row>
    <row r="1157" spans="20:20">
      <c r="T1157" s="49"/>
    </row>
    <row r="1158" spans="20:20">
      <c r="T1158" s="49"/>
    </row>
    <row r="1159" spans="20:20">
      <c r="T1159" s="49"/>
    </row>
    <row r="1160" spans="20:20">
      <c r="T1160" s="49"/>
    </row>
    <row r="1161" spans="20:20">
      <c r="T1161" s="49"/>
    </row>
    <row r="1162" spans="20:20">
      <c r="T1162" s="49"/>
    </row>
    <row r="1163" spans="20:20">
      <c r="T1163" s="49"/>
    </row>
    <row r="1164" spans="20:20">
      <c r="T1164" s="49"/>
    </row>
    <row r="1165" spans="20:20">
      <c r="T1165" s="49"/>
    </row>
    <row r="1166" spans="20:20">
      <c r="T1166" s="49"/>
    </row>
    <row r="1167" spans="20:20">
      <c r="T1167" s="49"/>
    </row>
    <row r="1168" spans="20:20">
      <c r="T1168" s="49"/>
    </row>
    <row r="1169" spans="20:20">
      <c r="T1169" s="49"/>
    </row>
    <row r="1170" spans="20:20">
      <c r="T1170" s="49"/>
    </row>
    <row r="1171" spans="20:20">
      <c r="T1171" s="49"/>
    </row>
    <row r="1172" spans="20:20">
      <c r="T1172" s="49"/>
    </row>
    <row r="1173" spans="20:20">
      <c r="T1173" s="49"/>
    </row>
    <row r="1174" spans="20:20">
      <c r="T1174" s="49"/>
    </row>
    <row r="1175" spans="20:20">
      <c r="T1175" s="49"/>
    </row>
    <row r="1176" spans="20:20">
      <c r="T1176" s="49"/>
    </row>
    <row r="1177" spans="20:20">
      <c r="T1177" s="49"/>
    </row>
    <row r="1178" spans="20:20">
      <c r="T1178" s="49"/>
    </row>
    <row r="1179" spans="20:20">
      <c r="T1179" s="49"/>
    </row>
    <row r="1180" spans="20:20">
      <c r="T1180" s="49"/>
    </row>
    <row r="1181" spans="20:20">
      <c r="T1181" s="49"/>
    </row>
    <row r="1182" spans="20:20">
      <c r="T1182" s="49"/>
    </row>
    <row r="1183" spans="20:20">
      <c r="T1183" s="49"/>
    </row>
    <row r="1184" spans="20:20">
      <c r="T1184" s="49"/>
    </row>
    <row r="1185" spans="20:20">
      <c r="T1185" s="49"/>
    </row>
    <row r="1186" spans="20:20">
      <c r="T1186" s="49"/>
    </row>
    <row r="1187" spans="20:20">
      <c r="T1187" s="49"/>
    </row>
    <row r="1188" spans="20:20">
      <c r="T1188" s="49"/>
    </row>
    <row r="1189" spans="20:20">
      <c r="T1189" s="49"/>
    </row>
    <row r="1190" spans="20:20">
      <c r="T1190" s="49"/>
    </row>
    <row r="1191" spans="20:20">
      <c r="T1191" s="49"/>
    </row>
    <row r="1192" spans="20:20">
      <c r="T1192" s="49"/>
    </row>
    <row r="1193" spans="20:20">
      <c r="T1193" s="49"/>
    </row>
    <row r="1194" spans="20:20">
      <c r="T1194" s="49"/>
    </row>
    <row r="1195" spans="20:20">
      <c r="T1195" s="49"/>
    </row>
    <row r="1196" spans="20:20">
      <c r="T1196" s="49"/>
    </row>
    <row r="1197" spans="20:20">
      <c r="T1197" s="49"/>
    </row>
    <row r="1198" spans="20:20">
      <c r="T1198" s="49"/>
    </row>
    <row r="1199" spans="20:20">
      <c r="T1199" s="49"/>
    </row>
    <row r="1200" spans="20:20">
      <c r="T1200" s="49"/>
    </row>
    <row r="1201" spans="20:20">
      <c r="T1201" s="49"/>
    </row>
    <row r="1202" spans="20:20">
      <c r="T1202" s="49"/>
    </row>
    <row r="1203" spans="20:20">
      <c r="T1203" s="49"/>
    </row>
    <row r="1204" spans="20:20">
      <c r="T1204" s="49"/>
    </row>
    <row r="1205" spans="20:20">
      <c r="T1205" s="49"/>
    </row>
    <row r="1206" spans="20:20">
      <c r="T1206" s="49"/>
    </row>
    <row r="1207" spans="20:20">
      <c r="T1207" s="49"/>
    </row>
    <row r="1208" spans="20:20">
      <c r="T1208" s="49"/>
    </row>
    <row r="1209" spans="20:20">
      <c r="T1209" s="49"/>
    </row>
    <row r="1210" spans="20:20">
      <c r="T1210" s="49"/>
    </row>
    <row r="1211" spans="20:20">
      <c r="T1211" s="49"/>
    </row>
    <row r="1212" spans="20:20">
      <c r="T1212" s="49"/>
    </row>
    <row r="1213" spans="20:20">
      <c r="T1213" s="49"/>
    </row>
    <row r="1214" spans="20:20">
      <c r="T1214" s="49"/>
    </row>
    <row r="1215" spans="20:20">
      <c r="T1215" s="49"/>
    </row>
    <row r="1216" spans="20:20">
      <c r="T1216" s="49"/>
    </row>
    <row r="1217" spans="20:20">
      <c r="T1217" s="49"/>
    </row>
    <row r="1218" spans="20:20">
      <c r="T1218" s="49"/>
    </row>
    <row r="1219" spans="20:20">
      <c r="T1219" s="49"/>
    </row>
    <row r="1220" spans="20:20">
      <c r="T1220" s="49"/>
    </row>
    <row r="1221" spans="20:20">
      <c r="T1221" s="49"/>
    </row>
    <row r="1222" spans="20:20">
      <c r="T1222" s="49"/>
    </row>
    <row r="1223" spans="20:20">
      <c r="T1223" s="49"/>
    </row>
    <row r="1224" spans="20:20">
      <c r="T1224" s="49"/>
    </row>
    <row r="1225" spans="20:20">
      <c r="T1225" s="49"/>
    </row>
    <row r="1226" spans="20:20">
      <c r="T1226" s="49"/>
    </row>
    <row r="1227" spans="20:20">
      <c r="T1227" s="49"/>
    </row>
    <row r="1228" spans="20:20">
      <c r="T1228" s="49"/>
    </row>
    <row r="1229" spans="20:20">
      <c r="T1229" s="49"/>
    </row>
    <row r="1230" spans="20:20">
      <c r="T1230" s="49"/>
    </row>
    <row r="1231" spans="20:20">
      <c r="T1231" s="49"/>
    </row>
    <row r="1232" spans="20:20">
      <c r="T1232" s="49"/>
    </row>
    <row r="1233" spans="20:20">
      <c r="T1233" s="49"/>
    </row>
    <row r="1234" spans="20:20">
      <c r="T1234" s="49"/>
    </row>
    <row r="1235" spans="20:20">
      <c r="T1235" s="49"/>
    </row>
    <row r="1236" spans="20:20">
      <c r="T1236" s="49"/>
    </row>
    <row r="1237" spans="20:20">
      <c r="T1237" s="49"/>
    </row>
    <row r="1238" spans="20:20">
      <c r="T1238" s="49"/>
    </row>
    <row r="1239" spans="20:20">
      <c r="T1239" s="49"/>
    </row>
    <row r="1240" spans="20:20">
      <c r="T1240" s="49"/>
    </row>
    <row r="1241" spans="20:20">
      <c r="T1241" s="49"/>
    </row>
    <row r="1242" spans="20:20">
      <c r="T1242" s="49"/>
    </row>
    <row r="1243" spans="20:20">
      <c r="T1243" s="49"/>
    </row>
    <row r="1244" spans="20:20">
      <c r="T1244" s="49"/>
    </row>
    <row r="1245" spans="20:20">
      <c r="T1245" s="49"/>
    </row>
    <row r="1246" spans="20:20">
      <c r="T1246" s="49"/>
    </row>
    <row r="1247" spans="20:20">
      <c r="T1247" s="49"/>
    </row>
    <row r="1248" spans="20:20">
      <c r="T1248" s="49"/>
    </row>
    <row r="1249" spans="20:20">
      <c r="T1249" s="49"/>
    </row>
    <row r="1250" spans="20:20">
      <c r="T1250" s="49"/>
    </row>
    <row r="1251" spans="20:20">
      <c r="T1251" s="49"/>
    </row>
    <row r="1252" spans="20:20">
      <c r="T1252" s="49"/>
    </row>
    <row r="1253" spans="20:20">
      <c r="T1253" s="49"/>
    </row>
    <row r="1254" spans="20:20">
      <c r="T1254" s="49"/>
    </row>
    <row r="1255" spans="20:20">
      <c r="T1255" s="49"/>
    </row>
    <row r="1256" spans="20:20">
      <c r="T1256" s="49"/>
    </row>
    <row r="1257" spans="20:20">
      <c r="T1257" s="49"/>
    </row>
    <row r="1258" spans="20:20">
      <c r="T1258" s="49"/>
    </row>
    <row r="1259" spans="20:20">
      <c r="T1259" s="49"/>
    </row>
    <row r="1260" spans="20:20">
      <c r="T1260" s="49"/>
    </row>
    <row r="1261" spans="20:20">
      <c r="T1261" s="49"/>
    </row>
    <row r="1262" spans="20:20">
      <c r="T1262" s="49"/>
    </row>
    <row r="1263" spans="20:20">
      <c r="T1263" s="49"/>
    </row>
    <row r="1264" spans="20:20">
      <c r="T1264" s="49"/>
    </row>
    <row r="1265" spans="20:20">
      <c r="T1265" s="49"/>
    </row>
    <row r="1266" spans="20:20">
      <c r="T1266" s="49"/>
    </row>
    <row r="1267" spans="20:20">
      <c r="T1267" s="49"/>
    </row>
    <row r="1268" spans="20:20">
      <c r="T1268" s="49"/>
    </row>
    <row r="1269" spans="20:20">
      <c r="T1269" s="49"/>
    </row>
    <row r="1270" spans="20:20">
      <c r="T1270" s="49"/>
    </row>
    <row r="1271" spans="20:20">
      <c r="T1271" s="49"/>
    </row>
    <row r="1272" spans="20:20">
      <c r="T1272" s="49"/>
    </row>
    <row r="1273" spans="20:20">
      <c r="T1273" s="49"/>
    </row>
    <row r="1274" spans="20:20">
      <c r="T1274" s="49"/>
    </row>
    <row r="1275" spans="20:20">
      <c r="T1275" s="49"/>
    </row>
    <row r="1276" spans="20:20">
      <c r="T1276" s="49"/>
    </row>
    <row r="1277" spans="20:20">
      <c r="T1277" s="49"/>
    </row>
    <row r="1278" spans="20:20">
      <c r="T1278" s="49"/>
    </row>
    <row r="1279" spans="20:20">
      <c r="T1279" s="49"/>
    </row>
    <row r="1280" spans="20:20">
      <c r="T1280" s="49"/>
    </row>
    <row r="1281" spans="20:20">
      <c r="T1281" s="49"/>
    </row>
    <row r="1282" spans="20:20">
      <c r="T1282" s="49"/>
    </row>
    <row r="1283" spans="20:20">
      <c r="T1283" s="49"/>
    </row>
    <row r="1284" spans="20:20">
      <c r="T1284" s="49"/>
    </row>
    <row r="1285" spans="20:20">
      <c r="T1285" s="49"/>
    </row>
    <row r="1286" spans="20:20">
      <c r="T1286" s="49"/>
    </row>
    <row r="1287" spans="20:20">
      <c r="T1287" s="49"/>
    </row>
    <row r="1288" spans="20:20">
      <c r="T1288" s="49"/>
    </row>
    <row r="1289" spans="20:20">
      <c r="T1289" s="49"/>
    </row>
    <row r="1290" spans="20:20">
      <c r="T1290" s="49"/>
    </row>
    <row r="1291" spans="20:20">
      <c r="T1291" s="49"/>
    </row>
    <row r="1292" spans="20:20">
      <c r="T1292" s="49"/>
    </row>
    <row r="1293" spans="20:20">
      <c r="T1293" s="49"/>
    </row>
    <row r="1294" spans="20:20">
      <c r="T1294" s="49"/>
    </row>
    <row r="1295" spans="20:20">
      <c r="T1295" s="49"/>
    </row>
    <row r="1296" spans="20:20">
      <c r="T1296" s="49"/>
    </row>
    <row r="1297" spans="20:20">
      <c r="T1297" s="49"/>
    </row>
    <row r="1298" spans="20:20">
      <c r="T1298" s="49"/>
    </row>
    <row r="1299" spans="20:20">
      <c r="T1299" s="49"/>
    </row>
    <row r="1300" spans="20:20">
      <c r="T1300" s="49"/>
    </row>
    <row r="1301" spans="20:20">
      <c r="T1301" s="49"/>
    </row>
    <row r="1302" spans="20:20">
      <c r="T1302" s="49"/>
    </row>
    <row r="1303" spans="20:20">
      <c r="T1303" s="49"/>
    </row>
    <row r="1304" spans="20:20">
      <c r="T1304" s="49"/>
    </row>
    <row r="1305" spans="20:20">
      <c r="T1305" s="49"/>
    </row>
    <row r="1306" spans="20:20">
      <c r="T1306" s="49"/>
    </row>
    <row r="1307" spans="20:20">
      <c r="T1307" s="49"/>
    </row>
    <row r="1308" spans="20:20">
      <c r="T1308" s="49"/>
    </row>
    <row r="1309" spans="20:20">
      <c r="T1309" s="49"/>
    </row>
    <row r="1310" spans="20:20">
      <c r="T1310" s="49"/>
    </row>
    <row r="1311" spans="20:20">
      <c r="T1311" s="49"/>
    </row>
    <row r="1312" spans="20:20">
      <c r="T1312" s="49"/>
    </row>
    <row r="1313" spans="20:20">
      <c r="T1313" s="49"/>
    </row>
    <row r="1314" spans="20:20">
      <c r="T1314" s="49"/>
    </row>
    <row r="1315" spans="20:20">
      <c r="T1315" s="49"/>
    </row>
    <row r="1316" spans="20:20">
      <c r="T1316" s="49"/>
    </row>
    <row r="1317" spans="20:20">
      <c r="T1317" s="49"/>
    </row>
    <row r="1318" spans="20:20">
      <c r="T1318" s="49"/>
    </row>
    <row r="1319" spans="20:20">
      <c r="T1319" s="49"/>
    </row>
    <row r="1320" spans="20:20">
      <c r="T1320" s="49"/>
    </row>
    <row r="1321" spans="20:20">
      <c r="T1321" s="49"/>
    </row>
    <row r="1322" spans="20:20">
      <c r="T1322" s="49"/>
    </row>
    <row r="1323" spans="20:20">
      <c r="T1323" s="49"/>
    </row>
    <row r="1324" spans="20:20">
      <c r="T1324" s="49"/>
    </row>
    <row r="1325" spans="20:20">
      <c r="T1325" s="49"/>
    </row>
    <row r="1326" spans="20:20">
      <c r="T1326" s="49"/>
    </row>
    <row r="1327" spans="20:20">
      <c r="T1327" s="49"/>
    </row>
    <row r="1328" spans="20:20">
      <c r="T1328" s="49"/>
    </row>
    <row r="1329" spans="20:20">
      <c r="T1329" s="49"/>
    </row>
    <row r="1330" spans="20:20">
      <c r="T1330" s="49"/>
    </row>
    <row r="1331" spans="20:20">
      <c r="T1331" s="49"/>
    </row>
    <row r="1332" spans="20:20">
      <c r="T1332" s="49"/>
    </row>
    <row r="1333" spans="20:20">
      <c r="T1333" s="49"/>
    </row>
    <row r="1334" spans="20:20">
      <c r="T1334" s="49"/>
    </row>
    <row r="1335" spans="20:20">
      <c r="T1335" s="49"/>
    </row>
    <row r="1336" spans="20:20">
      <c r="T1336" s="49"/>
    </row>
    <row r="1337" spans="20:20">
      <c r="T1337" s="49"/>
    </row>
    <row r="1338" spans="20:20">
      <c r="T1338" s="49"/>
    </row>
    <row r="1339" spans="20:20">
      <c r="T1339" s="49"/>
    </row>
    <row r="1340" spans="20:20">
      <c r="T1340" s="49"/>
    </row>
    <row r="1341" spans="20:20">
      <c r="T1341" s="49"/>
    </row>
    <row r="1342" spans="20:20">
      <c r="T1342" s="49"/>
    </row>
    <row r="1343" spans="20:20">
      <c r="T1343" s="49"/>
    </row>
    <row r="1344" spans="20:20">
      <c r="T1344" s="49"/>
    </row>
    <row r="1345" spans="20:20">
      <c r="T1345" s="49"/>
    </row>
    <row r="1346" spans="20:20">
      <c r="T1346" s="49"/>
    </row>
    <row r="1347" spans="20:20">
      <c r="T1347" s="49"/>
    </row>
    <row r="1348" spans="20:20">
      <c r="T1348" s="49"/>
    </row>
    <row r="1349" spans="20:20">
      <c r="T1349" s="49"/>
    </row>
    <row r="1350" spans="20:20">
      <c r="T1350" s="49"/>
    </row>
    <row r="1351" spans="20:20">
      <c r="T1351" s="49"/>
    </row>
    <row r="1352" spans="20:20">
      <c r="T1352" s="49"/>
    </row>
    <row r="1353" spans="20:20">
      <c r="T1353" s="49"/>
    </row>
    <row r="1354" spans="20:20">
      <c r="T1354" s="49"/>
    </row>
    <row r="1355" spans="20:20">
      <c r="T1355" s="49"/>
    </row>
    <row r="1356" spans="20:20">
      <c r="T1356" s="49"/>
    </row>
    <row r="1357" spans="20:20">
      <c r="T1357" s="49"/>
    </row>
    <row r="1358" spans="20:20">
      <c r="T1358" s="49"/>
    </row>
    <row r="1359" spans="20:20">
      <c r="T1359" s="49"/>
    </row>
    <row r="1360" spans="20:20">
      <c r="T1360" s="49"/>
    </row>
    <row r="1361" spans="20:20">
      <c r="T1361" s="49"/>
    </row>
    <row r="1362" spans="20:20">
      <c r="T1362" s="49"/>
    </row>
    <row r="1363" spans="20:20">
      <c r="T1363" s="49"/>
    </row>
    <row r="1364" spans="20:20">
      <c r="T1364" s="49"/>
    </row>
    <row r="1365" spans="20:20">
      <c r="T1365" s="49"/>
    </row>
    <row r="1366" spans="20:20">
      <c r="T1366" s="49"/>
    </row>
    <row r="1367" spans="20:20">
      <c r="T1367" s="49"/>
    </row>
    <row r="1368" spans="20:20">
      <c r="T1368" s="49"/>
    </row>
    <row r="1369" spans="20:20">
      <c r="T1369" s="49"/>
    </row>
    <row r="1370" spans="20:20">
      <c r="T1370" s="49"/>
    </row>
    <row r="1371" spans="20:20">
      <c r="T1371" s="49"/>
    </row>
    <row r="1372" spans="20:20">
      <c r="T1372" s="49"/>
    </row>
    <row r="1373" spans="20:20">
      <c r="T1373" s="49"/>
    </row>
    <row r="1374" spans="20:20">
      <c r="T1374" s="49"/>
    </row>
    <row r="1375" spans="20:20">
      <c r="T1375" s="49"/>
    </row>
    <row r="1376" spans="20:20">
      <c r="T1376" s="49"/>
    </row>
    <row r="1377" spans="20:20">
      <c r="T1377" s="49"/>
    </row>
    <row r="1378" spans="20:20">
      <c r="T1378" s="49"/>
    </row>
    <row r="1379" spans="20:20">
      <c r="T1379" s="49"/>
    </row>
    <row r="1380" spans="20:20">
      <c r="T1380" s="49"/>
    </row>
    <row r="1381" spans="20:20">
      <c r="T1381" s="49"/>
    </row>
    <row r="1382" spans="20:20">
      <c r="T1382" s="49"/>
    </row>
    <row r="1383" spans="20:20">
      <c r="T1383" s="49"/>
    </row>
    <row r="1384" spans="20:20">
      <c r="T1384" s="49"/>
    </row>
    <row r="1385" spans="20:20">
      <c r="T1385" s="49"/>
    </row>
    <row r="1386" spans="20:20">
      <c r="T1386" s="49"/>
    </row>
    <row r="1387" spans="20:20">
      <c r="T1387" s="49"/>
    </row>
    <row r="1388" spans="20:20">
      <c r="T1388" s="49"/>
    </row>
    <row r="1389" spans="20:20">
      <c r="T1389" s="49"/>
    </row>
    <row r="1390" spans="20:20">
      <c r="T1390" s="49"/>
    </row>
    <row r="1391" spans="20:20">
      <c r="T1391" s="49"/>
    </row>
    <row r="1392" spans="20:20">
      <c r="T1392" s="49"/>
    </row>
    <row r="1393" spans="20:20">
      <c r="T1393" s="49"/>
    </row>
    <row r="1394" spans="20:20">
      <c r="T1394" s="49"/>
    </row>
    <row r="1395" spans="20:20">
      <c r="T1395" s="49"/>
    </row>
    <row r="1396" spans="20:20">
      <c r="T1396" s="49"/>
    </row>
    <row r="1397" spans="20:20">
      <c r="T1397" s="49"/>
    </row>
    <row r="1398" spans="20:20">
      <c r="T1398" s="49"/>
    </row>
    <row r="1399" spans="20:20">
      <c r="T1399" s="49"/>
    </row>
    <row r="1400" spans="20:20">
      <c r="T1400" s="49"/>
    </row>
    <row r="1401" spans="20:20">
      <c r="T1401" s="49"/>
    </row>
    <row r="1402" spans="20:20">
      <c r="T1402" s="49"/>
    </row>
    <row r="1403" spans="20:20">
      <c r="T1403" s="49"/>
    </row>
    <row r="1404" spans="20:20">
      <c r="T1404" s="49"/>
    </row>
    <row r="1405" spans="20:20">
      <c r="T1405" s="49"/>
    </row>
    <row r="1406" spans="20:20">
      <c r="T1406" s="49"/>
    </row>
    <row r="1407" spans="20:20">
      <c r="T1407" s="49"/>
    </row>
    <row r="1408" spans="20:20">
      <c r="T1408" s="49"/>
    </row>
    <row r="1409" spans="20:20">
      <c r="T1409" s="49"/>
    </row>
    <row r="1410" spans="20:20">
      <c r="T1410" s="49"/>
    </row>
    <row r="1411" spans="20:20">
      <c r="T1411" s="49"/>
    </row>
    <row r="1412" spans="20:20">
      <c r="T1412" s="49"/>
    </row>
    <row r="1413" spans="20:20">
      <c r="T1413" s="49"/>
    </row>
    <row r="1414" spans="20:20">
      <c r="T1414" s="49"/>
    </row>
    <row r="1415" spans="20:20">
      <c r="T1415" s="49"/>
    </row>
    <row r="1416" spans="20:20">
      <c r="T1416" s="49"/>
    </row>
    <row r="1417" spans="20:20">
      <c r="T1417" s="49"/>
    </row>
    <row r="1418" spans="20:20">
      <c r="T1418" s="49"/>
    </row>
    <row r="1419" spans="20:20">
      <c r="T1419" s="49"/>
    </row>
    <row r="1420" spans="20:20">
      <c r="T1420" s="49"/>
    </row>
    <row r="1421" spans="20:20">
      <c r="T1421" s="49"/>
    </row>
    <row r="1422" spans="20:20">
      <c r="T1422" s="49"/>
    </row>
    <row r="1423" spans="20:20">
      <c r="T1423" s="49"/>
    </row>
    <row r="1424" spans="20:20">
      <c r="T1424" s="49"/>
    </row>
    <row r="1425" spans="20:20">
      <c r="T1425" s="49"/>
    </row>
    <row r="1426" spans="20:20">
      <c r="T1426" s="49"/>
    </row>
    <row r="1427" spans="20:20">
      <c r="T1427" s="49"/>
    </row>
    <row r="1428" spans="20:20">
      <c r="T1428" s="49"/>
    </row>
    <row r="1429" spans="20:20">
      <c r="T1429" s="49"/>
    </row>
    <row r="1430" spans="20:20">
      <c r="T1430" s="49"/>
    </row>
    <row r="1431" spans="20:20">
      <c r="T1431" s="49"/>
    </row>
    <row r="1432" spans="20:20">
      <c r="T1432" s="49"/>
    </row>
    <row r="1433" spans="20:20">
      <c r="T1433" s="49"/>
    </row>
    <row r="1434" spans="20:20">
      <c r="T1434" s="49"/>
    </row>
    <row r="1435" spans="20:20">
      <c r="T1435" s="49"/>
    </row>
    <row r="1436" spans="20:20">
      <c r="T1436" s="49"/>
    </row>
    <row r="1437" spans="20:20">
      <c r="T1437" s="49"/>
    </row>
    <row r="1438" spans="20:20">
      <c r="T1438" s="49"/>
    </row>
    <row r="1439" spans="20:20">
      <c r="T1439" s="49"/>
    </row>
    <row r="1440" spans="20:20">
      <c r="T1440" s="49"/>
    </row>
    <row r="1441" spans="20:20">
      <c r="T1441" s="49"/>
    </row>
    <row r="1442" spans="20:20">
      <c r="T1442" s="49"/>
    </row>
    <row r="1443" spans="20:20">
      <c r="T1443" s="49"/>
    </row>
    <row r="1444" spans="20:20">
      <c r="T1444" s="49"/>
    </row>
    <row r="1445" spans="20:20">
      <c r="T1445" s="49"/>
    </row>
    <row r="1446" spans="20:20">
      <c r="T1446" s="49"/>
    </row>
    <row r="1447" spans="20:20">
      <c r="T1447" s="49"/>
    </row>
    <row r="1448" spans="20:20">
      <c r="T1448" s="49"/>
    </row>
    <row r="1449" spans="20:20">
      <c r="T1449" s="49"/>
    </row>
    <row r="1450" spans="20:20">
      <c r="T1450" s="49"/>
    </row>
    <row r="1451" spans="20:20">
      <c r="T1451" s="49"/>
    </row>
    <row r="1452" spans="20:20">
      <c r="T1452" s="49"/>
    </row>
    <row r="1453" spans="20:20">
      <c r="T1453" s="49"/>
    </row>
    <row r="1454" spans="20:20">
      <c r="T1454" s="49"/>
    </row>
    <row r="1455" spans="20:20">
      <c r="T1455" s="49"/>
    </row>
    <row r="1456" spans="20:20">
      <c r="T1456" s="49"/>
    </row>
    <row r="1457" spans="20:20">
      <c r="T1457" s="49"/>
    </row>
    <row r="1458" spans="20:20">
      <c r="T1458" s="49"/>
    </row>
    <row r="1459" spans="20:20">
      <c r="T1459" s="49"/>
    </row>
    <row r="1460" spans="20:20">
      <c r="T1460" s="49"/>
    </row>
    <row r="1461" spans="20:20">
      <c r="T1461" s="49"/>
    </row>
    <row r="1462" spans="20:20">
      <c r="T1462" s="49"/>
    </row>
    <row r="1463" spans="20:20">
      <c r="T1463" s="49"/>
    </row>
    <row r="1464" spans="20:20">
      <c r="T1464" s="49"/>
    </row>
    <row r="1465" spans="20:20">
      <c r="T1465" s="49"/>
    </row>
    <row r="1466" spans="20:20">
      <c r="T1466" s="49"/>
    </row>
    <row r="1467" spans="20:20">
      <c r="T1467" s="49"/>
    </row>
    <row r="1468" spans="20:20">
      <c r="T1468" s="49"/>
    </row>
    <row r="1469" spans="20:20">
      <c r="T1469" s="49"/>
    </row>
    <row r="1470" spans="20:20">
      <c r="T1470" s="49"/>
    </row>
    <row r="1471" spans="20:20">
      <c r="T1471" s="49"/>
    </row>
    <row r="1472" spans="20:20">
      <c r="T1472" s="49"/>
    </row>
    <row r="1473" spans="20:20">
      <c r="T1473" s="49"/>
    </row>
    <row r="1474" spans="20:20">
      <c r="T1474" s="49"/>
    </row>
    <row r="1475" spans="20:20">
      <c r="T1475" s="49"/>
    </row>
    <row r="1476" spans="20:20">
      <c r="T1476" s="49"/>
    </row>
    <row r="1477" spans="20:20">
      <c r="T1477" s="49"/>
    </row>
    <row r="1478" spans="20:20">
      <c r="T1478" s="49"/>
    </row>
    <row r="1479" spans="20:20">
      <c r="T1479" s="49"/>
    </row>
    <row r="1480" spans="20:20">
      <c r="T1480" s="49"/>
    </row>
    <row r="1481" spans="20:20">
      <c r="T1481" s="49"/>
    </row>
    <row r="1482" spans="20:20">
      <c r="T1482" s="49"/>
    </row>
    <row r="1483" spans="20:20">
      <c r="T1483" s="49"/>
    </row>
    <row r="1484" spans="20:20">
      <c r="T1484" s="49"/>
    </row>
    <row r="1485" spans="20:20">
      <c r="T1485" s="49"/>
    </row>
    <row r="1486" spans="20:20">
      <c r="T1486" s="49"/>
    </row>
    <row r="1487" spans="20:20">
      <c r="T1487" s="49"/>
    </row>
    <row r="1488" spans="20:20">
      <c r="T1488" s="49"/>
    </row>
    <row r="1489" spans="20:20">
      <c r="T1489" s="49"/>
    </row>
    <row r="1490" spans="20:20">
      <c r="T1490" s="49"/>
    </row>
    <row r="1491" spans="20:20">
      <c r="T1491" s="49"/>
    </row>
    <row r="1492" spans="20:20">
      <c r="T1492" s="49"/>
    </row>
    <row r="1493" spans="20:20">
      <c r="T1493" s="49"/>
    </row>
    <row r="1494" spans="20:20">
      <c r="T1494" s="49"/>
    </row>
    <row r="1495" spans="20:20">
      <c r="T1495" s="49"/>
    </row>
    <row r="1496" spans="20:20">
      <c r="T1496" s="49"/>
    </row>
    <row r="1497" spans="20:20">
      <c r="T1497" s="49"/>
    </row>
    <row r="1498" spans="20:20">
      <c r="T1498" s="49"/>
    </row>
    <row r="1499" spans="20:20">
      <c r="T1499" s="49"/>
    </row>
    <row r="1500" spans="20:20">
      <c r="T1500" s="49"/>
    </row>
    <row r="1501" spans="20:20">
      <c r="T1501" s="49"/>
    </row>
    <row r="1502" spans="20:20">
      <c r="T1502" s="49"/>
    </row>
    <row r="1503" spans="20:20">
      <c r="T1503" s="49"/>
    </row>
    <row r="1504" spans="20:20">
      <c r="T1504" s="49"/>
    </row>
    <row r="1505" spans="20:20">
      <c r="T1505" s="49"/>
    </row>
    <row r="1506" spans="20:20">
      <c r="T1506" s="49"/>
    </row>
    <row r="1507" spans="20:20">
      <c r="T1507" s="49"/>
    </row>
    <row r="1508" spans="20:20">
      <c r="T1508" s="49"/>
    </row>
    <row r="1509" spans="20:20">
      <c r="T1509" s="49"/>
    </row>
    <row r="1510" spans="20:20">
      <c r="T1510" s="49"/>
    </row>
    <row r="1511" spans="20:20">
      <c r="T1511" s="49"/>
    </row>
    <row r="1512" spans="20:20">
      <c r="T1512" s="49"/>
    </row>
    <row r="1513" spans="20:20">
      <c r="T1513" s="49"/>
    </row>
    <row r="1514" spans="20:20">
      <c r="T1514" s="49"/>
    </row>
    <row r="1515" spans="20:20">
      <c r="T1515" s="49"/>
    </row>
    <row r="1516" spans="20:20">
      <c r="T1516" s="49"/>
    </row>
    <row r="1517" spans="20:20">
      <c r="T1517" s="49"/>
    </row>
    <row r="1518" spans="20:20">
      <c r="T1518" s="49"/>
    </row>
    <row r="1519" spans="20:20">
      <c r="T1519" s="49"/>
    </row>
    <row r="1520" spans="20:20">
      <c r="T1520" s="49"/>
    </row>
    <row r="1521" spans="20:20">
      <c r="T1521" s="49"/>
    </row>
    <row r="1522" spans="20:20">
      <c r="T1522" s="49"/>
    </row>
    <row r="1523" spans="20:20">
      <c r="T1523" s="49"/>
    </row>
    <row r="1524" spans="20:20">
      <c r="T1524" s="49"/>
    </row>
    <row r="1525" spans="20:20">
      <c r="T1525" s="49"/>
    </row>
    <row r="1526" spans="20:20">
      <c r="T1526" s="49"/>
    </row>
    <row r="1527" spans="20:20">
      <c r="T1527" s="49"/>
    </row>
    <row r="1528" spans="20:20">
      <c r="T1528" s="49"/>
    </row>
    <row r="1529" spans="20:20">
      <c r="T1529" s="49"/>
    </row>
    <row r="1530" spans="20:20">
      <c r="T1530" s="49"/>
    </row>
    <row r="1531" spans="20:20">
      <c r="T1531" s="49"/>
    </row>
    <row r="1532" spans="20:20">
      <c r="T1532" s="49"/>
    </row>
    <row r="1533" spans="20:20">
      <c r="T1533" s="49"/>
    </row>
    <row r="1534" spans="20:20">
      <c r="T1534" s="49"/>
    </row>
    <row r="1535" spans="20:20">
      <c r="T1535" s="49"/>
    </row>
    <row r="1536" spans="20:20">
      <c r="T1536" s="49"/>
    </row>
    <row r="1537" spans="20:20">
      <c r="T1537" s="49"/>
    </row>
    <row r="1538" spans="20:20">
      <c r="T1538" s="49"/>
    </row>
    <row r="1539" spans="20:20">
      <c r="T1539" s="49"/>
    </row>
    <row r="1540" spans="20:20">
      <c r="T1540" s="49"/>
    </row>
    <row r="1541" spans="20:20">
      <c r="T1541" s="49"/>
    </row>
    <row r="1542" spans="20:20">
      <c r="T1542" s="49"/>
    </row>
    <row r="1543" spans="20:20">
      <c r="T1543" s="49"/>
    </row>
    <row r="1544" spans="20:20">
      <c r="T1544" s="49"/>
    </row>
    <row r="1545" spans="20:20">
      <c r="T1545" s="49"/>
    </row>
    <row r="1546" spans="20:20">
      <c r="T1546" s="49"/>
    </row>
    <row r="1547" spans="20:20">
      <c r="T1547" s="49"/>
    </row>
    <row r="1548" spans="20:20">
      <c r="T1548" s="49"/>
    </row>
    <row r="1549" spans="20:20">
      <c r="T1549" s="49"/>
    </row>
    <row r="1550" spans="20:20">
      <c r="T1550" s="49"/>
    </row>
    <row r="1551" spans="20:20">
      <c r="T1551" s="49"/>
    </row>
    <row r="1552" spans="20:20">
      <c r="T1552" s="49"/>
    </row>
    <row r="1553" spans="20:20">
      <c r="T1553" s="49"/>
    </row>
    <row r="1554" spans="20:20">
      <c r="T1554" s="49"/>
    </row>
    <row r="1555" spans="20:20">
      <c r="T1555" s="49"/>
    </row>
    <row r="1556" spans="20:20">
      <c r="T1556" s="49"/>
    </row>
    <row r="1557" spans="20:20">
      <c r="T1557" s="49"/>
    </row>
    <row r="1558" spans="20:20">
      <c r="T1558" s="49"/>
    </row>
    <row r="1559" spans="20:20">
      <c r="T1559" s="49"/>
    </row>
    <row r="1560" spans="20:20">
      <c r="T1560" s="49"/>
    </row>
    <row r="1561" spans="20:20">
      <c r="T1561" s="49"/>
    </row>
    <row r="1562" spans="20:20">
      <c r="T1562" s="49"/>
    </row>
    <row r="1563" spans="20:20">
      <c r="T1563" s="49"/>
    </row>
    <row r="1564" spans="20:20">
      <c r="T1564" s="49"/>
    </row>
    <row r="1565" spans="20:20">
      <c r="T1565" s="49"/>
    </row>
    <row r="1566" spans="20:20">
      <c r="T1566" s="49"/>
    </row>
    <row r="1567" spans="20:20">
      <c r="T1567" s="49"/>
    </row>
    <row r="1568" spans="20:20">
      <c r="T1568" s="49"/>
    </row>
    <row r="1569" spans="20:20">
      <c r="T1569" s="49"/>
    </row>
    <row r="1570" spans="20:20">
      <c r="T1570" s="49"/>
    </row>
    <row r="1571" spans="20:20">
      <c r="T1571" s="49"/>
    </row>
    <row r="1572" spans="20:20">
      <c r="T1572" s="49"/>
    </row>
    <row r="1573" spans="20:20">
      <c r="T1573" s="49"/>
    </row>
    <row r="1574" spans="20:20">
      <c r="T1574" s="49"/>
    </row>
    <row r="1575" spans="20:20">
      <c r="T1575" s="49"/>
    </row>
    <row r="1576" spans="20:20">
      <c r="T1576" s="49"/>
    </row>
    <row r="1577" spans="20:20">
      <c r="T1577" s="49"/>
    </row>
    <row r="1578" spans="20:20">
      <c r="T1578" s="49"/>
    </row>
    <row r="1579" spans="20:20">
      <c r="T1579" s="49"/>
    </row>
    <row r="1580" spans="20:20">
      <c r="T1580" s="49"/>
    </row>
    <row r="1581" spans="20:20">
      <c r="T1581" s="49"/>
    </row>
    <row r="1582" spans="20:20">
      <c r="T1582" s="49"/>
    </row>
    <row r="1583" spans="20:20">
      <c r="T1583" s="49"/>
    </row>
    <row r="1584" spans="20:20">
      <c r="T1584" s="49"/>
    </row>
    <row r="1585" spans="20:20">
      <c r="T1585" s="49"/>
    </row>
    <row r="1586" spans="20:20">
      <c r="T1586" s="49"/>
    </row>
    <row r="1587" spans="20:20">
      <c r="T1587" s="49"/>
    </row>
    <row r="1588" spans="20:20">
      <c r="T1588" s="49"/>
    </row>
    <row r="1589" spans="20:20">
      <c r="T1589" s="49"/>
    </row>
    <row r="1590" spans="20:20">
      <c r="T1590" s="49"/>
    </row>
    <row r="1591" spans="20:20">
      <c r="T1591" s="49"/>
    </row>
    <row r="1592" spans="20:20">
      <c r="T1592" s="49"/>
    </row>
    <row r="1593" spans="20:20">
      <c r="T1593" s="49"/>
    </row>
    <row r="1594" spans="20:20">
      <c r="T1594" s="49"/>
    </row>
    <row r="1595" spans="20:20">
      <c r="T1595" s="49"/>
    </row>
    <row r="1596" spans="20:20">
      <c r="T1596" s="49"/>
    </row>
    <row r="1597" spans="20:20">
      <c r="T1597" s="49"/>
    </row>
    <row r="1598" spans="20:20">
      <c r="T1598" s="49"/>
    </row>
    <row r="1599" spans="20:20">
      <c r="T1599" s="49"/>
    </row>
    <row r="1600" spans="20:20">
      <c r="T1600" s="49"/>
    </row>
    <row r="1601" spans="20:20">
      <c r="T1601" s="49"/>
    </row>
    <row r="1602" spans="20:20">
      <c r="T1602" s="49"/>
    </row>
    <row r="1603" spans="20:20">
      <c r="T1603" s="49"/>
    </row>
    <row r="1604" spans="20:20">
      <c r="T1604" s="49"/>
    </row>
    <row r="1605" spans="20:20">
      <c r="T1605" s="49"/>
    </row>
    <row r="1606" spans="20:20">
      <c r="T1606" s="49"/>
    </row>
    <row r="1607" spans="20:20">
      <c r="T1607" s="49"/>
    </row>
    <row r="1608" spans="20:20">
      <c r="T1608" s="49"/>
    </row>
    <row r="1609" spans="20:20">
      <c r="T1609" s="49"/>
    </row>
    <row r="1610" spans="20:20">
      <c r="T1610" s="49"/>
    </row>
    <row r="1611" spans="20:20">
      <c r="T1611" s="49"/>
    </row>
    <row r="1612" spans="20:20">
      <c r="T1612" s="49"/>
    </row>
    <row r="1613" spans="20:20">
      <c r="T1613" s="49"/>
    </row>
    <row r="1614" spans="20:20">
      <c r="T1614" s="49"/>
    </row>
    <row r="1615" spans="20:20">
      <c r="T1615" s="49"/>
    </row>
    <row r="1616" spans="20:20">
      <c r="T1616" s="49"/>
    </row>
    <row r="1617" spans="20:20">
      <c r="T1617" s="49"/>
    </row>
    <row r="1618" spans="20:20">
      <c r="T1618" s="49"/>
    </row>
    <row r="1619" spans="20:20">
      <c r="T1619" s="49"/>
    </row>
    <row r="1620" spans="20:20">
      <c r="T1620" s="49"/>
    </row>
    <row r="1621" spans="20:20">
      <c r="T1621" s="49"/>
    </row>
    <row r="1622" spans="20:20">
      <c r="T1622" s="49"/>
    </row>
    <row r="1623" spans="20:20">
      <c r="T1623" s="49"/>
    </row>
    <row r="1624" spans="20:20">
      <c r="T1624" s="49"/>
    </row>
    <row r="1625" spans="20:20">
      <c r="T1625" s="49"/>
    </row>
    <row r="1626" spans="20:20">
      <c r="T1626" s="49"/>
    </row>
    <row r="1627" spans="20:20">
      <c r="T1627" s="49"/>
    </row>
    <row r="1628" spans="20:20">
      <c r="T1628" s="49"/>
    </row>
    <row r="1629" spans="20:20">
      <c r="T1629" s="49"/>
    </row>
    <row r="1630" spans="20:20">
      <c r="T1630" s="49"/>
    </row>
    <row r="1631" spans="20:20">
      <c r="T1631" s="49"/>
    </row>
    <row r="1632" spans="20:20">
      <c r="T1632" s="49"/>
    </row>
    <row r="1633" spans="20:20">
      <c r="T1633" s="49"/>
    </row>
    <row r="1634" spans="20:20">
      <c r="T1634" s="49"/>
    </row>
    <row r="1635" spans="20:20">
      <c r="T1635" s="49"/>
    </row>
    <row r="1636" spans="20:20">
      <c r="T1636" s="49"/>
    </row>
    <row r="1637" spans="20:20">
      <c r="T1637" s="49"/>
    </row>
    <row r="1638" spans="20:20">
      <c r="T1638" s="49"/>
    </row>
    <row r="1639" spans="20:20">
      <c r="T1639" s="49"/>
    </row>
    <row r="1640" spans="20:20">
      <c r="T1640" s="49"/>
    </row>
    <row r="1641" spans="20:20">
      <c r="T1641" s="49"/>
    </row>
    <row r="1642" spans="20:20">
      <c r="T1642" s="49"/>
    </row>
    <row r="1643" spans="20:20">
      <c r="T1643" s="49"/>
    </row>
    <row r="1644" spans="20:20">
      <c r="T1644" s="49"/>
    </row>
    <row r="1645" spans="20:20">
      <c r="T1645" s="49"/>
    </row>
    <row r="1646" spans="20:20">
      <c r="T1646" s="49"/>
    </row>
    <row r="1647" spans="20:20">
      <c r="T1647" s="49"/>
    </row>
    <row r="1648" spans="20:20">
      <c r="T1648" s="49"/>
    </row>
    <row r="1649" spans="20:20">
      <c r="T1649" s="49"/>
    </row>
    <row r="1650" spans="20:20">
      <c r="T1650" s="49"/>
    </row>
    <row r="1651" spans="20:20">
      <c r="T1651" s="49"/>
    </row>
    <row r="1652" spans="20:20">
      <c r="T1652" s="49"/>
    </row>
    <row r="1653" spans="20:20">
      <c r="T1653" s="49"/>
    </row>
    <row r="1654" spans="20:20">
      <c r="T1654" s="49"/>
    </row>
    <row r="1655" spans="20:20">
      <c r="T1655" s="49"/>
    </row>
    <row r="1656" spans="20:20">
      <c r="T1656" s="49"/>
    </row>
    <row r="1657" spans="20:20">
      <c r="T1657" s="49"/>
    </row>
    <row r="1658" spans="20:20">
      <c r="T1658" s="49"/>
    </row>
    <row r="1659" spans="20:20">
      <c r="T1659" s="49"/>
    </row>
    <row r="1660" spans="20:20">
      <c r="T1660" s="49"/>
    </row>
    <row r="1661" spans="20:20">
      <c r="T1661" s="49"/>
    </row>
    <row r="1662" spans="20:20">
      <c r="T1662" s="49"/>
    </row>
    <row r="1663" spans="20:20">
      <c r="T1663" s="49"/>
    </row>
    <row r="1664" spans="20:20">
      <c r="T1664" s="49"/>
    </row>
    <row r="1665" spans="20:20">
      <c r="T1665" s="49"/>
    </row>
    <row r="1666" spans="20:20">
      <c r="T1666" s="49"/>
    </row>
    <row r="1667" spans="20:20">
      <c r="T1667" s="49"/>
    </row>
    <row r="1668" spans="20:20">
      <c r="T1668" s="49"/>
    </row>
    <row r="1669" spans="20:20">
      <c r="T1669" s="49"/>
    </row>
    <row r="1670" spans="20:20">
      <c r="T1670" s="49"/>
    </row>
    <row r="1671" spans="20:20">
      <c r="T1671" s="49"/>
    </row>
    <row r="1672" spans="20:20">
      <c r="T1672" s="49"/>
    </row>
    <row r="1673" spans="20:20">
      <c r="T1673" s="49"/>
    </row>
    <row r="1674" spans="20:20">
      <c r="T1674" s="49"/>
    </row>
    <row r="1675" spans="20:20">
      <c r="T1675" s="49"/>
    </row>
    <row r="1676" spans="20:20">
      <c r="T1676" s="49"/>
    </row>
    <row r="1677" spans="20:20">
      <c r="T1677" s="49"/>
    </row>
    <row r="1678" spans="20:20">
      <c r="T1678" s="49"/>
    </row>
    <row r="1679" spans="20:20">
      <c r="T1679" s="49"/>
    </row>
    <row r="1680" spans="20:20">
      <c r="T1680" s="49"/>
    </row>
    <row r="1681" spans="20:20">
      <c r="T1681" s="49"/>
    </row>
    <row r="1682" spans="20:20">
      <c r="T1682" s="49"/>
    </row>
    <row r="1683" spans="20:20">
      <c r="T1683" s="49"/>
    </row>
    <row r="1684" spans="20:20">
      <c r="T1684" s="49"/>
    </row>
    <row r="1685" spans="20:20">
      <c r="T1685" s="49"/>
    </row>
    <row r="1686" spans="20:20">
      <c r="T1686" s="49"/>
    </row>
    <row r="1687" spans="20:20">
      <c r="T1687" s="49"/>
    </row>
    <row r="1688" spans="20:20">
      <c r="T1688" s="49"/>
    </row>
    <row r="1689" spans="20:20">
      <c r="T1689" s="49"/>
    </row>
    <row r="1690" spans="20:20">
      <c r="T1690" s="49"/>
    </row>
    <row r="1691" spans="20:20">
      <c r="T1691" s="49"/>
    </row>
    <row r="1692" spans="20:20">
      <c r="T1692" s="49"/>
    </row>
    <row r="1693" spans="20:20">
      <c r="T1693" s="49"/>
    </row>
    <row r="1694" spans="20:20">
      <c r="T1694" s="49"/>
    </row>
    <row r="1695" spans="20:20">
      <c r="T1695" s="49"/>
    </row>
    <row r="1696" spans="20:20">
      <c r="T1696" s="49"/>
    </row>
    <row r="1697" spans="20:20">
      <c r="T1697" s="49"/>
    </row>
    <row r="1698" spans="20:20">
      <c r="T1698" s="49"/>
    </row>
    <row r="1699" spans="20:20">
      <c r="T1699" s="49"/>
    </row>
    <row r="1700" spans="20:20">
      <c r="T1700" s="49"/>
    </row>
    <row r="1701" spans="20:20">
      <c r="T1701" s="49"/>
    </row>
    <row r="1702" spans="20:20">
      <c r="T1702" s="49"/>
    </row>
    <row r="1703" spans="20:20">
      <c r="T1703" s="49"/>
    </row>
    <row r="1704" spans="20:20">
      <c r="T1704" s="49"/>
    </row>
    <row r="1705" spans="20:20">
      <c r="T1705" s="49"/>
    </row>
    <row r="1706" spans="20:20">
      <c r="T1706" s="49"/>
    </row>
    <row r="1707" spans="20:20">
      <c r="T1707" s="49"/>
    </row>
    <row r="1708" spans="20:20">
      <c r="T1708" s="49"/>
    </row>
    <row r="1709" spans="20:20">
      <c r="T1709" s="49"/>
    </row>
    <row r="1710" spans="20:20">
      <c r="T1710" s="49"/>
    </row>
    <row r="1711" spans="20:20">
      <c r="T1711" s="49"/>
    </row>
    <row r="1712" spans="20:20">
      <c r="T1712" s="49"/>
    </row>
    <row r="1713" spans="20:20">
      <c r="T1713" s="49"/>
    </row>
    <row r="1714" spans="20:20">
      <c r="T1714" s="49"/>
    </row>
    <row r="1715" spans="20:20">
      <c r="T1715" s="49"/>
    </row>
    <row r="1716" spans="20:20">
      <c r="T1716" s="49"/>
    </row>
    <row r="1717" spans="20:20">
      <c r="T1717" s="49"/>
    </row>
    <row r="1718" spans="20:20">
      <c r="T1718" s="49"/>
    </row>
    <row r="1719" spans="20:20">
      <c r="T1719" s="49"/>
    </row>
    <row r="1720" spans="20:20">
      <c r="T1720" s="49"/>
    </row>
    <row r="1721" spans="20:20">
      <c r="T1721" s="49"/>
    </row>
    <row r="1722" spans="20:20">
      <c r="T1722" s="49"/>
    </row>
    <row r="1723" spans="20:20">
      <c r="T1723" s="49"/>
    </row>
    <row r="1724" spans="20:20">
      <c r="T1724" s="49"/>
    </row>
    <row r="1725" spans="20:20">
      <c r="T1725" s="49"/>
    </row>
    <row r="1726" spans="20:20">
      <c r="T1726" s="49"/>
    </row>
    <row r="1727" spans="20:20">
      <c r="T1727" s="49"/>
    </row>
    <row r="1728" spans="20:20">
      <c r="T1728" s="49"/>
    </row>
    <row r="1729" spans="20:20">
      <c r="T1729" s="49"/>
    </row>
    <row r="1730" spans="20:20">
      <c r="T1730" s="49"/>
    </row>
    <row r="1731" spans="20:20">
      <c r="T1731" s="49"/>
    </row>
    <row r="1732" spans="20:20">
      <c r="T1732" s="49"/>
    </row>
    <row r="1733" spans="20:20">
      <c r="T1733" s="49"/>
    </row>
    <row r="1734" spans="20:20">
      <c r="T1734" s="49"/>
    </row>
    <row r="1735" spans="20:20">
      <c r="T1735" s="49"/>
    </row>
    <row r="1736" spans="20:20">
      <c r="T1736" s="49"/>
    </row>
    <row r="1737" spans="20:20">
      <c r="T1737" s="49"/>
    </row>
    <row r="1738" spans="20:20">
      <c r="T1738" s="49"/>
    </row>
    <row r="1739" spans="20:20">
      <c r="T1739" s="49"/>
    </row>
    <row r="1740" spans="20:20">
      <c r="T1740" s="49"/>
    </row>
    <row r="1741" spans="20:20">
      <c r="T1741" s="49"/>
    </row>
    <row r="1742" spans="20:20">
      <c r="T1742" s="49"/>
    </row>
    <row r="1743" spans="20:20">
      <c r="T1743" s="49"/>
    </row>
    <row r="1744" spans="20:20">
      <c r="T1744" s="49"/>
    </row>
    <row r="1745" spans="20:20">
      <c r="T1745" s="49"/>
    </row>
    <row r="1746" spans="20:20">
      <c r="T1746" s="49"/>
    </row>
    <row r="1747" spans="20:20">
      <c r="T1747" s="49"/>
    </row>
    <row r="1748" spans="20:20">
      <c r="T1748" s="49"/>
    </row>
    <row r="1749" spans="20:20">
      <c r="T1749" s="49"/>
    </row>
    <row r="1750" spans="20:20">
      <c r="T1750" s="49"/>
    </row>
    <row r="1751" spans="20:20">
      <c r="T1751" s="49"/>
    </row>
    <row r="1752" spans="20:20">
      <c r="T1752" s="49"/>
    </row>
    <row r="1753" spans="20:20">
      <c r="T1753" s="49"/>
    </row>
    <row r="1754" spans="20:20">
      <c r="T1754" s="49"/>
    </row>
    <row r="1755" spans="20:20">
      <c r="T1755" s="49"/>
    </row>
    <row r="1756" spans="20:20">
      <c r="T1756" s="49"/>
    </row>
    <row r="1757" spans="20:20">
      <c r="T1757" s="49"/>
    </row>
    <row r="1758" spans="20:20">
      <c r="T1758" s="49"/>
    </row>
    <row r="1759" spans="20:20">
      <c r="T1759" s="49"/>
    </row>
    <row r="1760" spans="20:20">
      <c r="T1760" s="49"/>
    </row>
    <row r="1761" spans="20:20">
      <c r="T1761" s="49"/>
    </row>
    <row r="1762" spans="20:20">
      <c r="T1762" s="49"/>
    </row>
    <row r="1763" spans="20:20">
      <c r="T1763" s="49"/>
    </row>
    <row r="1764" spans="20:20">
      <c r="T1764" s="49"/>
    </row>
    <row r="1765" spans="20:20">
      <c r="T1765" s="49"/>
    </row>
    <row r="1766" spans="20:20">
      <c r="T1766" s="49"/>
    </row>
    <row r="1767" spans="20:20">
      <c r="T1767" s="49"/>
    </row>
    <row r="1768" spans="20:20">
      <c r="T1768" s="49"/>
    </row>
    <row r="1769" spans="20:20">
      <c r="T1769" s="49"/>
    </row>
    <row r="1770" spans="20:20">
      <c r="T1770" s="49"/>
    </row>
    <row r="1771" spans="20:20">
      <c r="T1771" s="49"/>
    </row>
    <row r="1772" spans="20:20">
      <c r="T1772" s="49"/>
    </row>
    <row r="1773" spans="20:20">
      <c r="T1773" s="49"/>
    </row>
    <row r="1774" spans="20:20">
      <c r="T1774" s="49"/>
    </row>
    <row r="1775" spans="20:20">
      <c r="T1775" s="49"/>
    </row>
    <row r="1776" spans="20:20">
      <c r="T1776" s="49"/>
    </row>
    <row r="1777" spans="20:20">
      <c r="T1777" s="49"/>
    </row>
    <row r="1778" spans="20:20">
      <c r="T1778" s="49"/>
    </row>
    <row r="1779" spans="20:20">
      <c r="T1779" s="49"/>
    </row>
    <row r="1780" spans="20:20">
      <c r="T1780" s="49"/>
    </row>
    <row r="1781" spans="20:20">
      <c r="T1781" s="49"/>
    </row>
    <row r="1782" spans="20:20">
      <c r="T1782" s="49"/>
    </row>
    <row r="1783" spans="20:20">
      <c r="T1783" s="49"/>
    </row>
    <row r="1784" spans="20:20">
      <c r="T1784" s="49"/>
    </row>
    <row r="1785" spans="20:20">
      <c r="T1785" s="49"/>
    </row>
    <row r="1786" spans="20:20">
      <c r="T1786" s="49"/>
    </row>
    <row r="1787" spans="20:20">
      <c r="T1787" s="49"/>
    </row>
    <row r="1788" spans="20:20">
      <c r="T1788" s="49"/>
    </row>
    <row r="1789" spans="20:20">
      <c r="T1789" s="49"/>
    </row>
    <row r="1790" spans="20:20">
      <c r="T1790" s="49"/>
    </row>
    <row r="1791" spans="20:20">
      <c r="T1791" s="49"/>
    </row>
    <row r="1792" spans="20:20">
      <c r="T1792" s="49"/>
    </row>
    <row r="1793" spans="20:20">
      <c r="T1793" s="49"/>
    </row>
    <row r="1794" spans="20:20">
      <c r="T1794" s="49"/>
    </row>
    <row r="1795" spans="20:20">
      <c r="T1795" s="49"/>
    </row>
    <row r="1796" spans="20:20">
      <c r="T1796" s="49"/>
    </row>
    <row r="1797" spans="20:20">
      <c r="T1797" s="49"/>
    </row>
    <row r="1798" spans="20:20">
      <c r="T1798" s="49"/>
    </row>
    <row r="1799" spans="20:20">
      <c r="T1799" s="49"/>
    </row>
    <row r="1800" spans="20:20">
      <c r="T1800" s="49"/>
    </row>
    <row r="1801" spans="20:20">
      <c r="T1801" s="49"/>
    </row>
    <row r="1802" spans="20:20">
      <c r="T1802" s="49"/>
    </row>
    <row r="1803" spans="20:20">
      <c r="T1803" s="49"/>
    </row>
    <row r="1804" spans="20:20">
      <c r="T1804" s="49"/>
    </row>
    <row r="1805" spans="20:20">
      <c r="T1805" s="49"/>
    </row>
    <row r="1806" spans="20:20">
      <c r="T1806" s="49"/>
    </row>
    <row r="1807" spans="20:20">
      <c r="T1807" s="49"/>
    </row>
    <row r="1808" spans="20:20">
      <c r="T1808" s="49"/>
    </row>
    <row r="1809" spans="20:20">
      <c r="T1809" s="49"/>
    </row>
    <row r="1810" spans="20:20">
      <c r="T1810" s="49"/>
    </row>
    <row r="1811" spans="20:20">
      <c r="T1811" s="49"/>
    </row>
    <row r="1812" spans="20:20">
      <c r="T1812" s="49"/>
    </row>
    <row r="1813" spans="20:20">
      <c r="T1813" s="49"/>
    </row>
    <row r="1814" spans="20:20">
      <c r="T1814" s="49"/>
    </row>
    <row r="1815" spans="20:20">
      <c r="T1815" s="49"/>
    </row>
    <row r="1816" spans="20:20">
      <c r="T1816" s="49"/>
    </row>
    <row r="1817" spans="20:20">
      <c r="T1817" s="49"/>
    </row>
    <row r="1818" spans="20:20">
      <c r="T1818" s="49"/>
    </row>
    <row r="1819" spans="20:20">
      <c r="T1819" s="49"/>
    </row>
    <row r="1820" spans="20:20">
      <c r="T1820" s="49"/>
    </row>
    <row r="1821" spans="20:20">
      <c r="T1821" s="49"/>
    </row>
    <row r="1822" spans="20:20">
      <c r="T1822" s="49"/>
    </row>
    <row r="1823" spans="20:20">
      <c r="T1823" s="49"/>
    </row>
    <row r="1824" spans="20:20">
      <c r="T1824" s="49"/>
    </row>
    <row r="1825" spans="20:20">
      <c r="T1825" s="49"/>
    </row>
    <row r="1826" spans="20:20">
      <c r="T1826" s="49"/>
    </row>
    <row r="1827" spans="20:20">
      <c r="T1827" s="49"/>
    </row>
    <row r="1828" spans="20:20">
      <c r="T1828" s="49"/>
    </row>
    <row r="1829" spans="20:20">
      <c r="T1829" s="49"/>
    </row>
    <row r="1830" spans="20:20">
      <c r="T1830" s="49"/>
    </row>
    <row r="1831" spans="20:20">
      <c r="T1831" s="49"/>
    </row>
    <row r="1832" spans="20:20">
      <c r="T1832" s="49"/>
    </row>
    <row r="1833" spans="20:20">
      <c r="T1833" s="49"/>
    </row>
    <row r="1834" spans="20:20">
      <c r="T1834" s="49"/>
    </row>
    <row r="1835" spans="20:20">
      <c r="T1835" s="49"/>
    </row>
    <row r="1836" spans="20:20">
      <c r="T1836" s="49"/>
    </row>
    <row r="1837" spans="20:20">
      <c r="T1837" s="49"/>
    </row>
    <row r="1838" spans="20:20">
      <c r="T1838" s="49"/>
    </row>
    <row r="1839" spans="20:20">
      <c r="T1839" s="49"/>
    </row>
    <row r="1840" spans="20:20">
      <c r="T1840" s="49"/>
    </row>
    <row r="1841" spans="20:20">
      <c r="T1841" s="49"/>
    </row>
    <row r="1842" spans="20:20">
      <c r="T1842" s="49"/>
    </row>
    <row r="1843" spans="20:20">
      <c r="T1843" s="49"/>
    </row>
    <row r="1844" spans="20:20">
      <c r="T1844" s="49"/>
    </row>
    <row r="1845" spans="20:20">
      <c r="T1845" s="49"/>
    </row>
    <row r="1846" spans="20:20">
      <c r="T1846" s="49"/>
    </row>
    <row r="1847" spans="20:20">
      <c r="T1847" s="49"/>
    </row>
    <row r="1848" spans="20:20">
      <c r="T1848" s="49"/>
    </row>
    <row r="1849" spans="20:20">
      <c r="T1849" s="49"/>
    </row>
    <row r="1850" spans="20:20">
      <c r="T1850" s="49"/>
    </row>
    <row r="1851" spans="20:20">
      <c r="T1851" s="49"/>
    </row>
    <row r="1852" spans="20:20">
      <c r="T1852" s="49"/>
    </row>
    <row r="1853" spans="20:20">
      <c r="T1853" s="49"/>
    </row>
    <row r="1854" spans="20:20">
      <c r="T1854" s="49"/>
    </row>
    <row r="1855" spans="20:20">
      <c r="T1855" s="49"/>
    </row>
    <row r="1856" spans="20:20">
      <c r="T1856" s="49"/>
    </row>
    <row r="1857" spans="20:20">
      <c r="T1857" s="49"/>
    </row>
    <row r="1858" spans="20:20">
      <c r="T1858" s="49"/>
    </row>
    <row r="1859" spans="20:20">
      <c r="T1859" s="49"/>
    </row>
    <row r="1860" spans="20:20">
      <c r="T1860" s="49"/>
    </row>
    <row r="1861" spans="20:20">
      <c r="T1861" s="49"/>
    </row>
    <row r="1862" spans="20:20">
      <c r="T1862" s="49"/>
    </row>
    <row r="1863" spans="20:20">
      <c r="T1863" s="49"/>
    </row>
    <row r="1864" spans="20:20">
      <c r="T1864" s="49"/>
    </row>
    <row r="1865" spans="20:20">
      <c r="T1865" s="49"/>
    </row>
    <row r="1866" spans="20:20">
      <c r="T1866" s="49"/>
    </row>
    <row r="1867" spans="20:20">
      <c r="T1867" s="49"/>
    </row>
    <row r="1868" spans="20:20">
      <c r="T1868" s="49"/>
    </row>
    <row r="1869" spans="20:20">
      <c r="T1869" s="49"/>
    </row>
    <row r="1870" spans="20:20">
      <c r="T1870" s="49"/>
    </row>
    <row r="1871" spans="20:20">
      <c r="T1871" s="49"/>
    </row>
    <row r="1872" spans="20:20">
      <c r="T1872" s="49"/>
    </row>
    <row r="1873" spans="20:20">
      <c r="T1873" s="49"/>
    </row>
    <row r="1874" spans="20:20">
      <c r="T1874" s="49"/>
    </row>
    <row r="1875" spans="20:20">
      <c r="T1875" s="49"/>
    </row>
    <row r="1876" spans="20:20">
      <c r="T1876" s="49"/>
    </row>
    <row r="1877" spans="20:20">
      <c r="T1877" s="49"/>
    </row>
    <row r="1878" spans="20:20">
      <c r="T1878" s="49"/>
    </row>
    <row r="1879" spans="20:20">
      <c r="T1879" s="49"/>
    </row>
    <row r="1880" spans="20:20">
      <c r="T1880" s="49"/>
    </row>
    <row r="1881" spans="20:20">
      <c r="T1881" s="49"/>
    </row>
    <row r="1882" spans="20:20">
      <c r="T1882" s="49"/>
    </row>
    <row r="1883" spans="20:20">
      <c r="T1883" s="49"/>
    </row>
    <row r="1884" spans="20:20">
      <c r="T1884" s="49"/>
    </row>
    <row r="1885" spans="20:20">
      <c r="T1885" s="49"/>
    </row>
    <row r="1886" spans="20:20">
      <c r="T1886" s="49"/>
    </row>
    <row r="1887" spans="20:20">
      <c r="T1887" s="49"/>
    </row>
    <row r="1888" spans="20:20">
      <c r="T1888" s="49"/>
    </row>
    <row r="1889" spans="20:20">
      <c r="T1889" s="49"/>
    </row>
    <row r="1890" spans="20:20">
      <c r="T1890" s="49"/>
    </row>
    <row r="1891" spans="20:20">
      <c r="T1891" s="49"/>
    </row>
    <row r="1892" spans="20:20">
      <c r="T1892" s="49"/>
    </row>
    <row r="1893" spans="20:20">
      <c r="T1893" s="49"/>
    </row>
    <row r="1894" spans="20:20">
      <c r="T1894" s="49"/>
    </row>
    <row r="1895" spans="20:20">
      <c r="T1895" s="49"/>
    </row>
    <row r="1896" spans="20:20">
      <c r="T1896" s="49"/>
    </row>
    <row r="1897" spans="20:20">
      <c r="T1897" s="49"/>
    </row>
    <row r="1898" spans="20:20">
      <c r="T1898" s="49"/>
    </row>
    <row r="1899" spans="20:20">
      <c r="T1899" s="49"/>
    </row>
    <row r="1900" spans="20:20">
      <c r="T1900" s="49"/>
    </row>
    <row r="1901" spans="20:20">
      <c r="T1901" s="49"/>
    </row>
    <row r="1902" spans="20:20">
      <c r="T1902" s="49"/>
    </row>
    <row r="1903" spans="20:20">
      <c r="T1903" s="49"/>
    </row>
    <row r="1904" spans="20:20">
      <c r="T1904" s="49"/>
    </row>
    <row r="1905" spans="20:20">
      <c r="T1905" s="49"/>
    </row>
    <row r="1906" spans="20:20">
      <c r="T1906" s="49"/>
    </row>
    <row r="1907" spans="20:20">
      <c r="T1907" s="49"/>
    </row>
    <row r="1908" spans="20:20">
      <c r="T1908" s="49"/>
    </row>
    <row r="1909" spans="20:20">
      <c r="T1909" s="49"/>
    </row>
    <row r="1910" spans="20:20">
      <c r="T1910" s="49"/>
    </row>
    <row r="1911" spans="20:20">
      <c r="T1911" s="49"/>
    </row>
    <row r="1912" spans="20:20">
      <c r="T1912" s="49"/>
    </row>
    <row r="1913" spans="20:20">
      <c r="T1913" s="49"/>
    </row>
    <row r="1914" spans="20:20">
      <c r="T1914" s="49"/>
    </row>
    <row r="1915" spans="20:20">
      <c r="T1915" s="49"/>
    </row>
    <row r="1916" spans="20:20">
      <c r="T1916" s="49"/>
    </row>
    <row r="1917" spans="20:20">
      <c r="T1917" s="49"/>
    </row>
    <row r="1918" spans="20:20">
      <c r="T1918" s="49"/>
    </row>
    <row r="1919" spans="20:20">
      <c r="T1919" s="49"/>
    </row>
    <row r="1920" spans="20:20">
      <c r="T1920" s="49"/>
    </row>
    <row r="1921" spans="20:20">
      <c r="T1921" s="49"/>
    </row>
    <row r="1922" spans="20:20">
      <c r="T1922" s="49"/>
    </row>
    <row r="1923" spans="20:20">
      <c r="T1923" s="49"/>
    </row>
    <row r="1924" spans="20:20">
      <c r="T1924" s="49"/>
    </row>
    <row r="1925" spans="20:20">
      <c r="T1925" s="49"/>
    </row>
    <row r="1926" spans="20:20">
      <c r="T1926" s="49"/>
    </row>
    <row r="1927" spans="20:20">
      <c r="T1927" s="49"/>
    </row>
    <row r="1928" spans="20:20">
      <c r="T1928" s="49"/>
    </row>
    <row r="1929" spans="20:20">
      <c r="T1929" s="49"/>
    </row>
    <row r="1930" spans="20:20">
      <c r="T1930" s="49"/>
    </row>
    <row r="1931" spans="20:20">
      <c r="T1931" s="49"/>
    </row>
    <row r="1932" spans="20:20">
      <c r="T1932" s="49"/>
    </row>
    <row r="1933" spans="20:20">
      <c r="T1933" s="49"/>
    </row>
    <row r="1934" spans="20:20">
      <c r="T1934" s="49"/>
    </row>
    <row r="1935" spans="20:20">
      <c r="T1935" s="49"/>
    </row>
    <row r="1936" spans="20:20">
      <c r="T1936" s="49"/>
    </row>
    <row r="1937" spans="20:20">
      <c r="T1937" s="49"/>
    </row>
    <row r="1938" spans="20:20">
      <c r="T1938" s="49"/>
    </row>
    <row r="1939" spans="20:20">
      <c r="T1939" s="49"/>
    </row>
    <row r="1940" spans="20:20">
      <c r="T1940" s="49"/>
    </row>
    <row r="1941" spans="20:20">
      <c r="T1941" s="49"/>
    </row>
    <row r="1942" spans="20:20">
      <c r="T1942" s="49"/>
    </row>
    <row r="1943" spans="20:20">
      <c r="T1943" s="49"/>
    </row>
    <row r="1944" spans="20:20">
      <c r="T1944" s="49"/>
    </row>
    <row r="1945" spans="20:20">
      <c r="T1945" s="49"/>
    </row>
    <row r="1946" spans="20:20">
      <c r="T1946" s="49"/>
    </row>
    <row r="1947" spans="20:20">
      <c r="T1947" s="49"/>
    </row>
    <row r="1948" spans="20:20">
      <c r="T1948" s="49"/>
    </row>
    <row r="1949" spans="20:20">
      <c r="T1949" s="49"/>
    </row>
    <row r="1950" spans="20:20">
      <c r="T1950" s="49"/>
    </row>
    <row r="1951" spans="20:20">
      <c r="T1951" s="49"/>
    </row>
    <row r="1952" spans="20:20">
      <c r="T1952" s="49"/>
    </row>
    <row r="1953" spans="20:20">
      <c r="T1953" s="49"/>
    </row>
    <row r="1954" spans="20:20">
      <c r="T1954" s="49"/>
    </row>
    <row r="1955" spans="20:20">
      <c r="T1955" s="49"/>
    </row>
    <row r="1956" spans="20:20">
      <c r="T1956" s="49"/>
    </row>
    <row r="1957" spans="20:20">
      <c r="T1957" s="49"/>
    </row>
    <row r="1958" spans="20:20">
      <c r="T1958" s="49"/>
    </row>
    <row r="1959" spans="20:20">
      <c r="T1959" s="49"/>
    </row>
    <row r="1960" spans="20:20">
      <c r="T1960" s="49"/>
    </row>
    <row r="1961" spans="20:20">
      <c r="T1961" s="49"/>
    </row>
    <row r="1962" spans="20:20">
      <c r="T1962" s="49"/>
    </row>
    <row r="1963" spans="20:20">
      <c r="T1963" s="49"/>
    </row>
    <row r="1964" spans="20:20">
      <c r="T1964" s="49"/>
    </row>
    <row r="1965" spans="20:20">
      <c r="T1965" s="49"/>
    </row>
    <row r="1966" spans="20:20">
      <c r="T1966" s="49"/>
    </row>
    <row r="1967" spans="20:20">
      <c r="T1967" s="49"/>
    </row>
    <row r="1968" spans="20:20">
      <c r="T1968" s="49"/>
    </row>
    <row r="1969" spans="20:20">
      <c r="T1969" s="49"/>
    </row>
    <row r="1970" spans="20:20">
      <c r="T1970" s="49"/>
    </row>
    <row r="1971" spans="20:20">
      <c r="T1971" s="49"/>
    </row>
    <row r="1972" spans="20:20">
      <c r="T1972" s="49"/>
    </row>
    <row r="1973" spans="20:20">
      <c r="T1973" s="49"/>
    </row>
    <row r="1974" spans="20:20">
      <c r="T1974" s="49"/>
    </row>
    <row r="1975" spans="20:20">
      <c r="T1975" s="49"/>
    </row>
    <row r="1976" spans="20:20">
      <c r="T1976" s="49"/>
    </row>
    <row r="1977" spans="20:20">
      <c r="T1977" s="49"/>
    </row>
    <row r="1978" spans="20:20">
      <c r="T1978" s="49"/>
    </row>
    <row r="1979" spans="20:20">
      <c r="T1979" s="49"/>
    </row>
    <row r="1980" spans="20:20">
      <c r="T1980" s="49"/>
    </row>
    <row r="1981" spans="20:20">
      <c r="T1981" s="49"/>
    </row>
    <row r="1982" spans="20:20">
      <c r="T1982" s="49"/>
    </row>
    <row r="1983" spans="20:20">
      <c r="T1983" s="49"/>
    </row>
    <row r="1984" spans="20:20">
      <c r="T1984" s="49"/>
    </row>
    <row r="1985" spans="20:20">
      <c r="T1985" s="49"/>
    </row>
    <row r="1986" spans="20:20">
      <c r="T1986" s="49"/>
    </row>
    <row r="1987" spans="20:20">
      <c r="T1987" s="49"/>
    </row>
    <row r="1988" spans="20:20">
      <c r="T1988" s="49"/>
    </row>
    <row r="1989" spans="20:20">
      <c r="T1989" s="49"/>
    </row>
    <row r="1990" spans="20:20">
      <c r="T1990" s="49"/>
    </row>
    <row r="1991" spans="20:20">
      <c r="T1991" s="49"/>
    </row>
    <row r="1992" spans="20:20">
      <c r="T1992" s="49"/>
    </row>
    <row r="1993" spans="20:20">
      <c r="T1993" s="49"/>
    </row>
    <row r="1994" spans="20:20">
      <c r="T1994" s="49"/>
    </row>
    <row r="1995" spans="20:20">
      <c r="T1995" s="49"/>
    </row>
    <row r="1996" spans="20:20">
      <c r="T1996" s="49"/>
    </row>
    <row r="1997" spans="20:20">
      <c r="T1997" s="49"/>
    </row>
    <row r="1998" spans="20:20">
      <c r="T1998" s="49"/>
    </row>
    <row r="1999" spans="20:20">
      <c r="T1999" s="49"/>
    </row>
    <row r="2000" spans="20:20">
      <c r="T2000" s="49"/>
    </row>
    <row r="2001" spans="20:20">
      <c r="T2001" s="49"/>
    </row>
    <row r="2002" spans="20:20">
      <c r="T2002" s="49"/>
    </row>
    <row r="2003" spans="20:20">
      <c r="T2003" s="49"/>
    </row>
    <row r="2004" spans="20:20">
      <c r="T2004" s="49"/>
    </row>
    <row r="2005" spans="20:20">
      <c r="T2005" s="49"/>
    </row>
    <row r="2006" spans="20:20">
      <c r="T2006" s="49"/>
    </row>
    <row r="2007" spans="20:20">
      <c r="T2007" s="49"/>
    </row>
    <row r="2008" spans="20:20">
      <c r="T2008" s="49"/>
    </row>
    <row r="2009" spans="20:20">
      <c r="T2009" s="49"/>
    </row>
    <row r="2010" spans="20:20">
      <c r="T2010" s="49"/>
    </row>
    <row r="2011" spans="20:20">
      <c r="T2011" s="49"/>
    </row>
    <row r="2012" spans="20:20">
      <c r="T2012" s="49"/>
    </row>
    <row r="2013" spans="20:20">
      <c r="T2013" s="49"/>
    </row>
    <row r="2014" spans="20:20">
      <c r="T2014" s="49"/>
    </row>
    <row r="2015" spans="20:20">
      <c r="T2015" s="49"/>
    </row>
    <row r="2016" spans="20:20">
      <c r="T2016" s="49"/>
    </row>
    <row r="2017" spans="20:20">
      <c r="T2017" s="49"/>
    </row>
    <row r="2018" spans="20:20">
      <c r="T2018" s="49"/>
    </row>
    <row r="2019" spans="20:20">
      <c r="T2019" s="49"/>
    </row>
    <row r="2020" spans="20:20">
      <c r="T2020" s="49"/>
    </row>
    <row r="2021" spans="20:20">
      <c r="T2021" s="49"/>
    </row>
    <row r="2022" spans="20:20">
      <c r="T2022" s="49"/>
    </row>
    <row r="2023" spans="20:20">
      <c r="T2023" s="49"/>
    </row>
    <row r="2024" spans="20:20">
      <c r="T2024" s="49"/>
    </row>
    <row r="2025" spans="20:20">
      <c r="T2025" s="49"/>
    </row>
    <row r="2026" spans="20:20">
      <c r="T2026" s="49"/>
    </row>
    <row r="2027" spans="20:20">
      <c r="T2027" s="49"/>
    </row>
    <row r="2028" spans="20:20">
      <c r="T2028" s="49"/>
    </row>
    <row r="2029" spans="20:20">
      <c r="T2029" s="49"/>
    </row>
    <row r="2030" spans="20:20">
      <c r="T2030" s="49"/>
    </row>
    <row r="2031" spans="20:20">
      <c r="T2031" s="49"/>
    </row>
    <row r="2032" spans="20:20">
      <c r="T2032" s="49"/>
    </row>
    <row r="2033" spans="20:20">
      <c r="T2033" s="49"/>
    </row>
    <row r="2034" spans="20:20">
      <c r="T2034" s="49"/>
    </row>
    <row r="2035" spans="20:20">
      <c r="T2035" s="49"/>
    </row>
    <row r="2036" spans="20:20">
      <c r="T2036" s="49"/>
    </row>
    <row r="2037" spans="20:20">
      <c r="T2037" s="49"/>
    </row>
    <row r="2038" spans="20:20">
      <c r="T2038" s="49"/>
    </row>
    <row r="2039" spans="20:20">
      <c r="T2039" s="49"/>
    </row>
    <row r="2040" spans="20:20">
      <c r="T2040" s="49"/>
    </row>
    <row r="2041" spans="20:20">
      <c r="T2041" s="49"/>
    </row>
    <row r="2042" spans="20:20">
      <c r="T2042" s="49"/>
    </row>
    <row r="2043" spans="20:20">
      <c r="T2043" s="49"/>
    </row>
    <row r="2044" spans="20:20">
      <c r="T2044" s="49"/>
    </row>
    <row r="2045" spans="20:20">
      <c r="T2045" s="49"/>
    </row>
    <row r="2046" spans="20:20">
      <c r="T2046" s="49"/>
    </row>
    <row r="2047" spans="20:20">
      <c r="T2047" s="49"/>
    </row>
    <row r="2048" spans="20:20">
      <c r="T2048" s="49"/>
    </row>
    <row r="2049" spans="20:20">
      <c r="T2049" s="49"/>
    </row>
    <row r="2050" spans="20:20">
      <c r="T2050" s="49"/>
    </row>
    <row r="2051" spans="20:20">
      <c r="T2051" s="49"/>
    </row>
    <row r="2052" spans="20:20">
      <c r="T2052" s="49"/>
    </row>
    <row r="2053" spans="20:20">
      <c r="T2053" s="49"/>
    </row>
    <row r="2054" spans="20:20">
      <c r="T2054" s="49"/>
    </row>
    <row r="2055" spans="20:20">
      <c r="T2055" s="49"/>
    </row>
    <row r="2056" spans="20:20">
      <c r="T2056" s="49"/>
    </row>
    <row r="2057" spans="20:20">
      <c r="T2057" s="49"/>
    </row>
    <row r="2058" spans="20:20">
      <c r="T2058" s="49"/>
    </row>
    <row r="2059" spans="20:20">
      <c r="T2059" s="49"/>
    </row>
    <row r="2060" spans="20:20">
      <c r="T2060" s="49"/>
    </row>
    <row r="2061" spans="20:20">
      <c r="T2061" s="49"/>
    </row>
    <row r="2062" spans="20:20">
      <c r="T2062" s="49"/>
    </row>
    <row r="2063" spans="20:20">
      <c r="T2063" s="49"/>
    </row>
    <row r="2064" spans="20:20">
      <c r="T2064" s="49"/>
    </row>
    <row r="2065" spans="20:20">
      <c r="T2065" s="49"/>
    </row>
    <row r="2066" spans="20:20">
      <c r="T2066" s="49"/>
    </row>
    <row r="2067" spans="20:20">
      <c r="T2067" s="49"/>
    </row>
    <row r="2068" spans="20:20">
      <c r="T2068" s="49"/>
    </row>
    <row r="2069" spans="20:20">
      <c r="T2069" s="49"/>
    </row>
    <row r="2070" spans="20:20">
      <c r="T2070" s="49"/>
    </row>
    <row r="2071" spans="20:20">
      <c r="T2071" s="49"/>
    </row>
    <row r="2072" spans="20:20">
      <c r="T2072" s="49"/>
    </row>
    <row r="2073" spans="20:20">
      <c r="T2073" s="49"/>
    </row>
    <row r="2074" spans="20:20">
      <c r="T2074" s="49"/>
    </row>
    <row r="2075" spans="20:20">
      <c r="T2075" s="49"/>
    </row>
    <row r="2076" spans="20:20">
      <c r="T2076" s="49"/>
    </row>
    <row r="2077" spans="20:20">
      <c r="T2077" s="49"/>
    </row>
    <row r="2078" spans="20:20">
      <c r="T2078" s="49"/>
    </row>
    <row r="2079" spans="20:20">
      <c r="T2079" s="49"/>
    </row>
    <row r="2080" spans="20:20">
      <c r="T2080" s="49"/>
    </row>
    <row r="2081" spans="20:20">
      <c r="T2081" s="49"/>
    </row>
    <row r="2082" spans="20:20">
      <c r="T2082" s="49"/>
    </row>
    <row r="2083" spans="20:20">
      <c r="T2083" s="49"/>
    </row>
    <row r="2084" spans="20:20">
      <c r="T2084" s="49"/>
    </row>
    <row r="2085" spans="20:20">
      <c r="T2085" s="49"/>
    </row>
    <row r="2086" spans="20:20">
      <c r="T2086" s="49"/>
    </row>
    <row r="2087" spans="20:20">
      <c r="T2087" s="49"/>
    </row>
    <row r="2088" spans="20:20">
      <c r="T2088" s="49"/>
    </row>
    <row r="2089" spans="20:20">
      <c r="T2089" s="49"/>
    </row>
    <row r="2090" spans="20:20">
      <c r="T2090" s="49"/>
    </row>
    <row r="2091" spans="20:20">
      <c r="T2091" s="49"/>
    </row>
    <row r="2092" spans="20:20">
      <c r="T2092" s="49"/>
    </row>
    <row r="2093" spans="20:20">
      <c r="T2093" s="49"/>
    </row>
    <row r="2094" spans="20:20">
      <c r="T2094" s="49"/>
    </row>
    <row r="2095" spans="20:20">
      <c r="T2095" s="49"/>
    </row>
    <row r="2096" spans="20:20">
      <c r="T2096" s="49"/>
    </row>
    <row r="2097" spans="20:20">
      <c r="T2097" s="49"/>
    </row>
    <row r="2098" spans="20:20">
      <c r="T2098" s="49"/>
    </row>
    <row r="2099" spans="20:20">
      <c r="T2099" s="49"/>
    </row>
    <row r="2100" spans="20:20">
      <c r="T2100" s="49"/>
    </row>
    <row r="2101" spans="20:20">
      <c r="T2101" s="49"/>
    </row>
    <row r="2102" spans="20:20">
      <c r="T2102" s="49"/>
    </row>
    <row r="2103" spans="20:20">
      <c r="T2103" s="49"/>
    </row>
    <row r="2104" spans="20:20">
      <c r="T2104" s="49"/>
    </row>
    <row r="2105" spans="20:20">
      <c r="T2105" s="49"/>
    </row>
    <row r="2106" spans="20:20">
      <c r="T2106" s="49"/>
    </row>
    <row r="2107" spans="20:20">
      <c r="T2107" s="49"/>
    </row>
    <row r="2108" spans="20:20">
      <c r="T2108" s="49"/>
    </row>
    <row r="2109" spans="20:20">
      <c r="T2109" s="49"/>
    </row>
    <row r="2110" spans="20:20">
      <c r="T2110" s="49"/>
    </row>
    <row r="2111" spans="20:20">
      <c r="T2111" s="49"/>
    </row>
    <row r="2112" spans="20:20">
      <c r="T2112" s="49"/>
    </row>
    <row r="2113" spans="20:20">
      <c r="T2113" s="49"/>
    </row>
    <row r="2114" spans="20:20">
      <c r="T2114" s="49"/>
    </row>
    <row r="2115" spans="20:20">
      <c r="T2115" s="49"/>
    </row>
    <row r="2116" spans="20:20">
      <c r="T2116" s="49"/>
    </row>
    <row r="2117" spans="20:20">
      <c r="T2117" s="49"/>
    </row>
    <row r="2118" spans="20:20">
      <c r="T2118" s="49"/>
    </row>
    <row r="2119" spans="20:20">
      <c r="T2119" s="49"/>
    </row>
    <row r="2120" spans="20:20">
      <c r="T2120" s="49"/>
    </row>
    <row r="2121" spans="20:20">
      <c r="T2121" s="49"/>
    </row>
    <row r="2122" spans="20:20">
      <c r="T2122" s="49"/>
    </row>
    <row r="2123" spans="20:20">
      <c r="T2123" s="49"/>
    </row>
    <row r="2124" spans="20:20">
      <c r="T2124" s="49"/>
    </row>
    <row r="2125" spans="20:20">
      <c r="T2125" s="49"/>
    </row>
    <row r="2126" spans="20:20">
      <c r="T2126" s="49"/>
    </row>
    <row r="2127" spans="20:20">
      <c r="T2127" s="49"/>
    </row>
    <row r="2128" spans="20:20">
      <c r="T2128" s="49"/>
    </row>
    <row r="2129" spans="20:20">
      <c r="T2129" s="49"/>
    </row>
    <row r="2130" spans="20:20">
      <c r="T2130" s="49"/>
    </row>
    <row r="2131" spans="20:20">
      <c r="T2131" s="49"/>
    </row>
    <row r="2132" spans="20:20">
      <c r="T2132" s="49"/>
    </row>
    <row r="2133" spans="20:20">
      <c r="T2133" s="49"/>
    </row>
    <row r="2134" spans="20:20">
      <c r="T2134" s="49"/>
    </row>
    <row r="2135" spans="20:20">
      <c r="T2135" s="49"/>
    </row>
    <row r="2136" spans="20:20">
      <c r="T2136" s="49"/>
    </row>
    <row r="2137" spans="20:20">
      <c r="T2137" s="49"/>
    </row>
    <row r="2138" spans="20:20">
      <c r="T2138" s="49"/>
    </row>
    <row r="2139" spans="20:20">
      <c r="T2139" s="49"/>
    </row>
    <row r="2140" spans="20:20">
      <c r="T2140" s="49"/>
    </row>
    <row r="2141" spans="20:20">
      <c r="T2141" s="49"/>
    </row>
    <row r="2142" spans="20:20">
      <c r="T2142" s="49"/>
    </row>
    <row r="2143" spans="20:20">
      <c r="T2143" s="49"/>
    </row>
    <row r="2144" spans="20:20">
      <c r="T2144" s="49"/>
    </row>
    <row r="2145" spans="20:20">
      <c r="T2145" s="49"/>
    </row>
    <row r="2146" spans="20:20">
      <c r="T2146" s="49"/>
    </row>
    <row r="2147" spans="20:20">
      <c r="T2147" s="49"/>
    </row>
    <row r="2148" spans="20:20">
      <c r="T2148" s="49"/>
    </row>
    <row r="2149" spans="20:20">
      <c r="T2149" s="49"/>
    </row>
    <row r="2150" spans="20:20">
      <c r="T2150" s="49"/>
    </row>
    <row r="2151" spans="20:20">
      <c r="T2151" s="49"/>
    </row>
    <row r="2152" spans="20:20">
      <c r="T2152" s="49"/>
    </row>
    <row r="2153" spans="20:20">
      <c r="T2153" s="49"/>
    </row>
    <row r="2154" spans="20:20">
      <c r="T2154" s="49"/>
    </row>
    <row r="2155" spans="20:20">
      <c r="T2155" s="49"/>
    </row>
    <row r="2156" spans="20:20">
      <c r="T2156" s="49"/>
    </row>
    <row r="2157" spans="20:20">
      <c r="T2157" s="49"/>
    </row>
    <row r="2158" spans="20:20">
      <c r="T2158" s="49"/>
    </row>
    <row r="2159" spans="20:20">
      <c r="T2159" s="49"/>
    </row>
    <row r="2160" spans="20:20">
      <c r="T2160" s="49"/>
    </row>
    <row r="2161" spans="20:20">
      <c r="T2161" s="49"/>
    </row>
    <row r="2162" spans="20:20">
      <c r="T2162" s="49"/>
    </row>
    <row r="2163" spans="20:20">
      <c r="T2163" s="49"/>
    </row>
    <row r="2164" spans="20:20">
      <c r="T2164" s="49"/>
    </row>
    <row r="2165" spans="20:20">
      <c r="T2165" s="49"/>
    </row>
    <row r="2166" spans="20:20">
      <c r="T2166" s="49"/>
    </row>
    <row r="2167" spans="20:20">
      <c r="T2167" s="49"/>
    </row>
    <row r="2168" spans="20:20">
      <c r="T2168" s="49"/>
    </row>
    <row r="2169" spans="20:20">
      <c r="T2169" s="49"/>
    </row>
    <row r="2170" spans="20:20">
      <c r="T2170" s="49"/>
    </row>
    <row r="2171" spans="20:20">
      <c r="T2171" s="49"/>
    </row>
    <row r="2172" spans="20:20">
      <c r="T2172" s="49"/>
    </row>
    <row r="2173" spans="20:20">
      <c r="T2173" s="49"/>
    </row>
    <row r="2174" spans="20:20">
      <c r="T2174" s="49"/>
    </row>
    <row r="2175" spans="20:20">
      <c r="T2175" s="49"/>
    </row>
    <row r="2176" spans="20:20">
      <c r="T2176" s="49"/>
    </row>
    <row r="2177" spans="20:20">
      <c r="T2177" s="49"/>
    </row>
    <row r="2178" spans="20:20">
      <c r="T2178" s="49"/>
    </row>
    <row r="2179" spans="20:20">
      <c r="T2179" s="49"/>
    </row>
    <row r="2180" spans="20:20">
      <c r="T2180" s="49"/>
    </row>
    <row r="2181" spans="20:20">
      <c r="T2181" s="49"/>
    </row>
    <row r="2182" spans="20:20">
      <c r="T2182" s="49"/>
    </row>
    <row r="2183" spans="20:20">
      <c r="T2183" s="49"/>
    </row>
    <row r="2184" spans="20:20">
      <c r="T2184" s="49"/>
    </row>
    <row r="2185" spans="20:20">
      <c r="T2185" s="49"/>
    </row>
    <row r="2186" spans="20:20">
      <c r="T2186" s="49"/>
    </row>
    <row r="2187" spans="20:20">
      <c r="T2187" s="49"/>
    </row>
    <row r="2188" spans="20:20">
      <c r="T2188" s="49"/>
    </row>
    <row r="2189" spans="20:20">
      <c r="T2189" s="49"/>
    </row>
    <row r="2190" spans="20:20">
      <c r="T2190" s="49"/>
    </row>
    <row r="2191" spans="20:20">
      <c r="T2191" s="49"/>
    </row>
    <row r="2192" spans="20:20">
      <c r="T2192" s="49"/>
    </row>
    <row r="2193" spans="20:20">
      <c r="T2193" s="49"/>
    </row>
    <row r="2194" spans="20:20">
      <c r="T2194" s="49"/>
    </row>
    <row r="2195" spans="20:20">
      <c r="T2195" s="49"/>
    </row>
    <row r="2196" spans="20:20">
      <c r="T2196" s="49"/>
    </row>
    <row r="2197" spans="20:20">
      <c r="T2197" s="49"/>
    </row>
    <row r="2198" spans="20:20">
      <c r="T2198" s="49"/>
    </row>
    <row r="2199" spans="20:20">
      <c r="T2199" s="49"/>
    </row>
    <row r="2200" spans="20:20">
      <c r="T2200" s="49"/>
    </row>
    <row r="2201" spans="20:20">
      <c r="T2201" s="49"/>
    </row>
    <row r="2202" spans="20:20">
      <c r="T2202" s="49"/>
    </row>
    <row r="2203" spans="20:20">
      <c r="T2203" s="49"/>
    </row>
    <row r="2204" spans="20:20">
      <c r="T2204" s="49"/>
    </row>
    <row r="2205" spans="20:20">
      <c r="T2205" s="49"/>
    </row>
    <row r="2206" spans="20:20">
      <c r="T2206" s="49"/>
    </row>
    <row r="2207" spans="20:20">
      <c r="T2207" s="49"/>
    </row>
    <row r="2208" spans="20:20">
      <c r="T2208" s="49"/>
    </row>
    <row r="2209" spans="20:20">
      <c r="T2209" s="49"/>
    </row>
    <row r="2210" spans="20:20">
      <c r="T2210" s="49"/>
    </row>
    <row r="2211" spans="20:20">
      <c r="T2211" s="49"/>
    </row>
    <row r="2212" spans="20:20">
      <c r="T2212" s="49"/>
    </row>
    <row r="2213" spans="20:20">
      <c r="T2213" s="49"/>
    </row>
    <row r="2214" spans="20:20">
      <c r="T2214" s="49"/>
    </row>
    <row r="2215" spans="20:20">
      <c r="T2215" s="49"/>
    </row>
    <row r="2216" spans="20:20">
      <c r="T2216" s="49"/>
    </row>
    <row r="2217" spans="20:20">
      <c r="T2217" s="49"/>
    </row>
    <row r="2218" spans="20:20">
      <c r="T2218" s="49"/>
    </row>
    <row r="2219" spans="20:20">
      <c r="T2219" s="49"/>
    </row>
    <row r="2220" spans="20:20">
      <c r="T2220" s="49"/>
    </row>
    <row r="2221" spans="20:20">
      <c r="T2221" s="49"/>
    </row>
    <row r="2222" spans="20:20">
      <c r="T2222" s="49"/>
    </row>
    <row r="2223" spans="20:20">
      <c r="T2223" s="49"/>
    </row>
    <row r="2224" spans="20:20">
      <c r="T2224" s="49"/>
    </row>
    <row r="2225" spans="20:20">
      <c r="T2225" s="49"/>
    </row>
    <row r="2226" spans="20:20">
      <c r="T2226" s="49"/>
    </row>
    <row r="2227" spans="20:20">
      <c r="T2227" s="49"/>
    </row>
    <row r="2228" spans="20:20">
      <c r="T2228" s="49"/>
    </row>
    <row r="2229" spans="20:20">
      <c r="T2229" s="49"/>
    </row>
    <row r="2230" spans="20:20">
      <c r="T2230" s="49"/>
    </row>
    <row r="2231" spans="20:20">
      <c r="T2231" s="49"/>
    </row>
    <row r="2232" spans="20:20">
      <c r="T2232" s="49"/>
    </row>
    <row r="2233" spans="20:20">
      <c r="T2233" s="49"/>
    </row>
    <row r="2234" spans="20:20">
      <c r="T2234" s="49"/>
    </row>
    <row r="2235" spans="20:20">
      <c r="T2235" s="49"/>
    </row>
    <row r="2236" spans="20:20">
      <c r="T2236" s="49"/>
    </row>
    <row r="2237" spans="20:20">
      <c r="T2237" s="49"/>
    </row>
    <row r="2238" spans="20:20">
      <c r="T2238" s="49"/>
    </row>
    <row r="2239" spans="20:20">
      <c r="T2239" s="49"/>
    </row>
    <row r="2240" spans="20:20">
      <c r="T2240" s="49"/>
    </row>
    <row r="2241" spans="20:20">
      <c r="T2241" s="49"/>
    </row>
    <row r="2242" spans="20:20">
      <c r="T2242" s="49"/>
    </row>
    <row r="2243" spans="20:20">
      <c r="T2243" s="49"/>
    </row>
    <row r="2244" spans="20:20">
      <c r="T2244" s="49"/>
    </row>
    <row r="2245" spans="20:20">
      <c r="T2245" s="49"/>
    </row>
    <row r="2246" spans="20:20">
      <c r="T2246" s="49"/>
    </row>
    <row r="2247" spans="20:20">
      <c r="T2247" s="49"/>
    </row>
    <row r="2248" spans="20:20">
      <c r="T2248" s="49"/>
    </row>
    <row r="2249" spans="20:20">
      <c r="T2249" s="49"/>
    </row>
    <row r="2250" spans="20:20">
      <c r="T2250" s="49"/>
    </row>
    <row r="2251" spans="20:20">
      <c r="T2251" s="49"/>
    </row>
    <row r="2252" spans="20:20">
      <c r="T2252" s="49"/>
    </row>
    <row r="2253" spans="20:20">
      <c r="T2253" s="49"/>
    </row>
    <row r="2254" spans="20:20">
      <c r="T2254" s="49"/>
    </row>
    <row r="2255" spans="20:20">
      <c r="T2255" s="49"/>
    </row>
    <row r="2256" spans="20:20">
      <c r="T2256" s="49"/>
    </row>
    <row r="2257" spans="20:20">
      <c r="T2257" s="49"/>
    </row>
    <row r="2258" spans="20:20">
      <c r="T2258" s="49"/>
    </row>
    <row r="2259" spans="20:20">
      <c r="T2259" s="49"/>
    </row>
    <row r="2260" spans="20:20">
      <c r="T2260" s="49"/>
    </row>
    <row r="2261" spans="20:20">
      <c r="T2261" s="49"/>
    </row>
    <row r="2262" spans="20:20">
      <c r="T2262" s="49"/>
    </row>
    <row r="2263" spans="20:20">
      <c r="T2263" s="49"/>
    </row>
    <row r="2264" spans="20:20">
      <c r="T2264" s="49"/>
    </row>
    <row r="2265" spans="20:20">
      <c r="T2265" s="49"/>
    </row>
    <row r="2266" spans="20:20">
      <c r="T2266" s="49"/>
    </row>
    <row r="2267" spans="20:20">
      <c r="T2267" s="49"/>
    </row>
    <row r="2268" spans="20:20">
      <c r="T2268" s="49"/>
    </row>
    <row r="2269" spans="20:20">
      <c r="T2269" s="49"/>
    </row>
    <row r="2270" spans="20:20">
      <c r="T2270" s="49"/>
    </row>
    <row r="2271" spans="20:20">
      <c r="T2271" s="49"/>
    </row>
    <row r="2272" spans="20:20">
      <c r="T2272" s="49"/>
    </row>
    <row r="2273" spans="20:20">
      <c r="T2273" s="49"/>
    </row>
    <row r="2274" spans="20:20">
      <c r="T2274" s="49"/>
    </row>
    <row r="2275" spans="20:20">
      <c r="T2275" s="49"/>
    </row>
    <row r="2276" spans="20:20">
      <c r="T2276" s="49"/>
    </row>
    <row r="2277" spans="20:20">
      <c r="T2277" s="49"/>
    </row>
    <row r="2278" spans="20:20">
      <c r="T2278" s="49"/>
    </row>
    <row r="2279" spans="20:20">
      <c r="T2279" s="49"/>
    </row>
    <row r="2280" spans="20:20">
      <c r="T2280" s="49"/>
    </row>
    <row r="2281" spans="20:20">
      <c r="T2281" s="49"/>
    </row>
    <row r="2282" spans="20:20">
      <c r="T2282" s="49"/>
    </row>
    <row r="2283" spans="20:20">
      <c r="T2283" s="49"/>
    </row>
    <row r="2284" spans="20:20">
      <c r="T2284" s="49"/>
    </row>
    <row r="2285" spans="20:20">
      <c r="T2285" s="49"/>
    </row>
    <row r="2286" spans="20:20">
      <c r="T2286" s="49"/>
    </row>
    <row r="2287" spans="20:20">
      <c r="T2287" s="49"/>
    </row>
    <row r="2288" spans="20:20">
      <c r="T2288" s="49"/>
    </row>
    <row r="2289" spans="20:20">
      <c r="T2289" s="49"/>
    </row>
    <row r="2290" spans="20:20">
      <c r="T2290" s="49"/>
    </row>
    <row r="2291" spans="20:20">
      <c r="T2291" s="49"/>
    </row>
    <row r="2292" spans="20:20">
      <c r="T2292" s="49"/>
    </row>
    <row r="2293" spans="20:20">
      <c r="T2293" s="49"/>
    </row>
    <row r="2294" spans="20:20">
      <c r="T2294" s="49"/>
    </row>
    <row r="2295" spans="20:20">
      <c r="T2295" s="49"/>
    </row>
    <row r="2296" spans="20:20">
      <c r="T2296" s="49"/>
    </row>
    <row r="2297" spans="20:20">
      <c r="T2297" s="49"/>
    </row>
    <row r="2298" spans="20:20">
      <c r="T2298" s="49"/>
    </row>
    <row r="2299" spans="20:20">
      <c r="T2299" s="49"/>
    </row>
    <row r="2300" spans="20:20">
      <c r="T2300" s="49"/>
    </row>
    <row r="2301" spans="20:20">
      <c r="T2301" s="49"/>
    </row>
    <row r="2302" spans="20:20">
      <c r="T2302" s="49"/>
    </row>
    <row r="2303" spans="20:20">
      <c r="T2303" s="49"/>
    </row>
    <row r="2304" spans="20:20">
      <c r="T2304" s="49"/>
    </row>
    <row r="2305" spans="20:20">
      <c r="T2305" s="49"/>
    </row>
    <row r="2306" spans="20:20">
      <c r="T2306" s="49"/>
    </row>
    <row r="2307" spans="20:20">
      <c r="T2307" s="49"/>
    </row>
    <row r="2308" spans="20:20">
      <c r="T2308" s="49"/>
    </row>
    <row r="2309" spans="20:20">
      <c r="T2309" s="49"/>
    </row>
    <row r="2310" spans="20:20">
      <c r="T2310" s="49"/>
    </row>
    <row r="2311" spans="20:20">
      <c r="T2311" s="49"/>
    </row>
    <row r="2312" spans="20:20">
      <c r="T2312" s="49"/>
    </row>
    <row r="2313" spans="20:20">
      <c r="T2313" s="49"/>
    </row>
    <row r="2314" spans="20:20">
      <c r="T2314" s="49"/>
    </row>
    <row r="2315" spans="20:20">
      <c r="T2315" s="49"/>
    </row>
    <row r="2316" spans="20:20">
      <c r="T2316" s="49"/>
    </row>
    <row r="2317" spans="20:20">
      <c r="T2317" s="49"/>
    </row>
    <row r="2318" spans="20:20">
      <c r="T2318" s="49"/>
    </row>
    <row r="2319" spans="20:20">
      <c r="T2319" s="49"/>
    </row>
    <row r="2320" spans="20:20">
      <c r="T2320" s="49"/>
    </row>
    <row r="2321" spans="20:20">
      <c r="T2321" s="49"/>
    </row>
    <row r="2322" spans="20:20">
      <c r="T2322" s="49"/>
    </row>
    <row r="2323" spans="20:20">
      <c r="T2323" s="49"/>
    </row>
    <row r="2324" spans="20:20">
      <c r="T2324" s="49"/>
    </row>
    <row r="2325" spans="20:20">
      <c r="T2325" s="49"/>
    </row>
    <row r="2326" spans="20:20">
      <c r="T2326" s="49"/>
    </row>
    <row r="2327" spans="20:20">
      <c r="T2327" s="49"/>
    </row>
    <row r="2328" spans="20:20">
      <c r="T2328" s="49"/>
    </row>
    <row r="2329" spans="20:20">
      <c r="T2329" s="49"/>
    </row>
    <row r="2330" spans="20:20">
      <c r="T2330" s="49"/>
    </row>
    <row r="2331" spans="20:20">
      <c r="T2331" s="49"/>
    </row>
    <row r="2332" spans="20:20">
      <c r="T2332" s="49"/>
    </row>
    <row r="2333" spans="20:20">
      <c r="T2333" s="49"/>
    </row>
    <row r="2334" spans="20:20">
      <c r="T2334" s="49"/>
    </row>
    <row r="2335" spans="20:20">
      <c r="T2335" s="49"/>
    </row>
    <row r="2336" spans="20:20">
      <c r="T2336" s="49"/>
    </row>
    <row r="2337" spans="20:20">
      <c r="T2337" s="49"/>
    </row>
    <row r="2338" spans="20:20">
      <c r="T2338" s="49"/>
    </row>
    <row r="2339" spans="20:20">
      <c r="T2339" s="49"/>
    </row>
    <row r="2340" spans="20:20">
      <c r="T2340" s="49"/>
    </row>
    <row r="2341" spans="20:20">
      <c r="T2341" s="49"/>
    </row>
    <row r="2342" spans="20:20">
      <c r="T2342" s="49"/>
    </row>
    <row r="2343" spans="20:20">
      <c r="T2343" s="49"/>
    </row>
    <row r="2344" spans="20:20">
      <c r="T2344" s="49"/>
    </row>
    <row r="2345" spans="20:20">
      <c r="T2345" s="49"/>
    </row>
    <row r="2346" spans="20:20">
      <c r="T2346" s="49"/>
    </row>
    <row r="2347" spans="20:20">
      <c r="T2347" s="49"/>
    </row>
    <row r="2348" spans="20:20">
      <c r="T2348" s="49"/>
    </row>
    <row r="2349" spans="20:20">
      <c r="T2349" s="49"/>
    </row>
    <row r="2350" spans="20:20">
      <c r="T2350" s="49"/>
    </row>
    <row r="2351" spans="20:20">
      <c r="T2351" s="49"/>
    </row>
    <row r="2352" spans="20:20">
      <c r="T2352" s="49"/>
    </row>
    <row r="2353" spans="20:20">
      <c r="T2353" s="49"/>
    </row>
    <row r="2354" spans="20:20">
      <c r="T2354" s="49"/>
    </row>
    <row r="2355" spans="20:20">
      <c r="T2355" s="49"/>
    </row>
    <row r="2356" spans="20:20">
      <c r="T2356" s="49"/>
    </row>
    <row r="2357" spans="20:20">
      <c r="T2357" s="49"/>
    </row>
    <row r="2358" spans="20:20">
      <c r="T2358" s="49"/>
    </row>
    <row r="2359" spans="20:20">
      <c r="T2359" s="49"/>
    </row>
    <row r="2360" spans="20:20">
      <c r="T2360" s="49"/>
    </row>
    <row r="2361" spans="20:20">
      <c r="T2361" s="49"/>
    </row>
    <row r="2362" spans="20:20">
      <c r="T2362" s="49"/>
    </row>
    <row r="2363" spans="20:20">
      <c r="T2363" s="49"/>
    </row>
    <row r="2364" spans="20:20">
      <c r="T2364" s="49"/>
    </row>
    <row r="2365" spans="20:20">
      <c r="T2365" s="49"/>
    </row>
    <row r="2366" spans="20:20">
      <c r="T2366" s="49"/>
    </row>
    <row r="2367" spans="20:20">
      <c r="T2367" s="49"/>
    </row>
    <row r="2368" spans="20:20">
      <c r="T2368" s="49"/>
    </row>
    <row r="2369" spans="20:20">
      <c r="T2369" s="49"/>
    </row>
    <row r="2370" spans="20:20">
      <c r="T2370" s="49"/>
    </row>
    <row r="2371" spans="20:20">
      <c r="T2371" s="49"/>
    </row>
    <row r="2372" spans="20:20">
      <c r="T2372" s="49"/>
    </row>
    <row r="2373" spans="20:20">
      <c r="T2373" s="49"/>
    </row>
    <row r="2374" spans="20:20">
      <c r="T2374" s="49"/>
    </row>
    <row r="2375" spans="20:20">
      <c r="T2375" s="49"/>
    </row>
    <row r="2376" spans="20:20">
      <c r="T2376" s="49"/>
    </row>
    <row r="2377" spans="20:20">
      <c r="T2377" s="49"/>
    </row>
    <row r="2378" spans="20:20">
      <c r="T2378" s="49"/>
    </row>
    <row r="2379" spans="20:20">
      <c r="T2379" s="49"/>
    </row>
    <row r="2380" spans="20:20">
      <c r="T2380" s="49"/>
    </row>
    <row r="2381" spans="20:20">
      <c r="T2381" s="49"/>
    </row>
    <row r="2382" spans="20:20">
      <c r="T2382" s="49"/>
    </row>
    <row r="2383" spans="20:20">
      <c r="T2383" s="49"/>
    </row>
    <row r="2384" spans="20:20">
      <c r="T2384" s="49"/>
    </row>
    <row r="2385" spans="20:20">
      <c r="T2385" s="49"/>
    </row>
    <row r="2386" spans="20:20">
      <c r="T2386" s="49"/>
    </row>
    <row r="2387" spans="20:20">
      <c r="T2387" s="49"/>
    </row>
    <row r="2388" spans="20:20">
      <c r="T2388" s="49"/>
    </row>
    <row r="2389" spans="20:20">
      <c r="T2389" s="49"/>
    </row>
    <row r="2390" spans="20:20">
      <c r="T2390" s="49"/>
    </row>
    <row r="2391" spans="20:20">
      <c r="T2391" s="49"/>
    </row>
    <row r="2392" spans="20:20">
      <c r="T2392" s="49"/>
    </row>
    <row r="2393" spans="20:20">
      <c r="T2393" s="49"/>
    </row>
    <row r="2394" spans="20:20">
      <c r="T2394" s="49"/>
    </row>
    <row r="2395" spans="20:20">
      <c r="T2395" s="49"/>
    </row>
    <row r="2396" spans="20:20">
      <c r="T2396" s="49"/>
    </row>
    <row r="2397" spans="20:20">
      <c r="T2397" s="49"/>
    </row>
    <row r="2398" spans="20:20">
      <c r="T2398" s="49"/>
    </row>
    <row r="2399" spans="20:20">
      <c r="T2399" s="49"/>
    </row>
    <row r="2400" spans="20:20">
      <c r="T2400" s="49"/>
    </row>
    <row r="2401" spans="20:20">
      <c r="T2401" s="49"/>
    </row>
    <row r="2402" spans="20:20">
      <c r="T2402" s="49"/>
    </row>
    <row r="2403" spans="20:20">
      <c r="T2403" s="49"/>
    </row>
    <row r="2404" spans="20:20">
      <c r="T2404" s="49"/>
    </row>
    <row r="2405" spans="20:20">
      <c r="T2405" s="49"/>
    </row>
    <row r="2406" spans="20:20">
      <c r="T2406" s="49"/>
    </row>
    <row r="2407" spans="20:20">
      <c r="T2407" s="49"/>
    </row>
    <row r="2408" spans="20:20">
      <c r="T2408" s="49"/>
    </row>
    <row r="2409" spans="20:20">
      <c r="T2409" s="49"/>
    </row>
    <row r="2410" spans="20:20">
      <c r="T2410" s="49"/>
    </row>
    <row r="2411" spans="20:20">
      <c r="T2411" s="49"/>
    </row>
    <row r="2412" spans="20:20">
      <c r="T2412" s="49"/>
    </row>
    <row r="2413" spans="20:20">
      <c r="T2413" s="49"/>
    </row>
    <row r="2414" spans="20:20">
      <c r="T2414" s="49"/>
    </row>
    <row r="2415" spans="20:20">
      <c r="T2415" s="49"/>
    </row>
    <row r="2416" spans="20:20">
      <c r="T2416" s="49"/>
    </row>
    <row r="2417" spans="20:20">
      <c r="T2417" s="49"/>
    </row>
    <row r="2418" spans="20:20">
      <c r="T2418" s="49"/>
    </row>
    <row r="2419" spans="20:20">
      <c r="T2419" s="49"/>
    </row>
    <row r="2420" spans="20:20">
      <c r="T2420" s="49"/>
    </row>
    <row r="2421" spans="20:20">
      <c r="T2421" s="49"/>
    </row>
    <row r="2422" spans="20:20">
      <c r="T2422" s="49"/>
    </row>
    <row r="2423" spans="20:20">
      <c r="T2423" s="49"/>
    </row>
    <row r="2424" spans="20:20">
      <c r="T2424" s="49"/>
    </row>
    <row r="2425" spans="20:20">
      <c r="T2425" s="49"/>
    </row>
    <row r="2426" spans="20:20">
      <c r="T2426" s="49"/>
    </row>
    <row r="2427" spans="20:20">
      <c r="T2427" s="49"/>
    </row>
    <row r="2428" spans="20:20">
      <c r="T2428" s="49"/>
    </row>
    <row r="2429" spans="20:20">
      <c r="T2429" s="49"/>
    </row>
    <row r="2430" spans="20:20">
      <c r="T2430" s="49"/>
    </row>
    <row r="2431" spans="20:20">
      <c r="T2431" s="49"/>
    </row>
    <row r="2432" spans="20:20">
      <c r="T2432" s="49"/>
    </row>
    <row r="2433" spans="20:20">
      <c r="T2433" s="49"/>
    </row>
    <row r="2434" spans="20:20">
      <c r="T2434" s="49"/>
    </row>
    <row r="2435" spans="20:20">
      <c r="T2435" s="49"/>
    </row>
    <row r="2436" spans="20:20">
      <c r="T2436" s="49"/>
    </row>
    <row r="2437" spans="20:20">
      <c r="T2437" s="49"/>
    </row>
    <row r="2438" spans="20:20">
      <c r="T2438" s="49"/>
    </row>
    <row r="2439" spans="20:20">
      <c r="T2439" s="49"/>
    </row>
    <row r="2440" spans="20:20">
      <c r="T2440" s="49"/>
    </row>
    <row r="2441" spans="20:20">
      <c r="T2441" s="49"/>
    </row>
    <row r="2442" spans="20:20">
      <c r="T2442" s="49"/>
    </row>
    <row r="2443" spans="20:20">
      <c r="T2443" s="49"/>
    </row>
    <row r="2444" spans="20:20">
      <c r="T2444" s="49"/>
    </row>
    <row r="2445" spans="20:20">
      <c r="T2445" s="49"/>
    </row>
    <row r="2446" spans="20:20">
      <c r="T2446" s="49"/>
    </row>
    <row r="2447" spans="20:20">
      <c r="T2447" s="49"/>
    </row>
    <row r="2448" spans="20:20">
      <c r="T2448" s="49"/>
    </row>
    <row r="2449" spans="20:20">
      <c r="T2449" s="49"/>
    </row>
    <row r="2450" spans="20:20">
      <c r="T2450" s="49"/>
    </row>
    <row r="2451" spans="20:20">
      <c r="T2451" s="49"/>
    </row>
    <row r="2452" spans="20:20">
      <c r="T2452" s="49"/>
    </row>
    <row r="2453" spans="20:20">
      <c r="T2453" s="49"/>
    </row>
    <row r="2454" spans="20:20">
      <c r="T2454" s="49"/>
    </row>
    <row r="2455" spans="20:20">
      <c r="T2455" s="49"/>
    </row>
    <row r="2456" spans="20:20">
      <c r="T2456" s="49"/>
    </row>
    <row r="2457" spans="20:20">
      <c r="T2457" s="49"/>
    </row>
    <row r="2458" spans="20:20">
      <c r="T2458" s="49"/>
    </row>
    <row r="2459" spans="20:20">
      <c r="T2459" s="49"/>
    </row>
    <row r="2460" spans="20:20">
      <c r="T2460" s="49"/>
    </row>
    <row r="2461" spans="20:20">
      <c r="T2461" s="49"/>
    </row>
    <row r="2462" spans="20:20">
      <c r="T2462" s="49"/>
    </row>
    <row r="2463" spans="20:20">
      <c r="T2463" s="49"/>
    </row>
    <row r="2464" spans="20:20">
      <c r="T2464" s="49"/>
    </row>
    <row r="2465" spans="20:20">
      <c r="T2465" s="49"/>
    </row>
    <row r="2466" spans="20:20">
      <c r="T2466" s="49"/>
    </row>
    <row r="2467" spans="20:20">
      <c r="T2467" s="49"/>
    </row>
    <row r="2468" spans="20:20">
      <c r="T2468" s="49"/>
    </row>
    <row r="2469" spans="20:20">
      <c r="T2469" s="49"/>
    </row>
    <row r="2470" spans="20:20">
      <c r="T2470" s="49"/>
    </row>
    <row r="2471" spans="20:20">
      <c r="T2471" s="49"/>
    </row>
    <row r="2472" spans="20:20">
      <c r="T2472" s="49"/>
    </row>
    <row r="2473" spans="20:20">
      <c r="T2473" s="49"/>
    </row>
    <row r="2474" spans="20:20">
      <c r="T2474" s="49"/>
    </row>
    <row r="2475" spans="20:20">
      <c r="T2475" s="49"/>
    </row>
    <row r="2476" spans="20:20">
      <c r="T2476" s="49"/>
    </row>
    <row r="2477" spans="20:20">
      <c r="T2477" s="49"/>
    </row>
    <row r="2478" spans="20:20">
      <c r="T2478" s="49"/>
    </row>
    <row r="2479" spans="20:20">
      <c r="T2479" s="49"/>
    </row>
    <row r="2480" spans="20:20">
      <c r="T2480" s="49"/>
    </row>
    <row r="2481" spans="20:20">
      <c r="T2481" s="49"/>
    </row>
    <row r="2482" spans="20:20">
      <c r="T2482" s="49"/>
    </row>
    <row r="2483" spans="20:20">
      <c r="T2483" s="49"/>
    </row>
    <row r="2484" spans="20:20">
      <c r="T2484" s="49"/>
    </row>
    <row r="2485" spans="20:20">
      <c r="T2485" s="49"/>
    </row>
    <row r="2486" spans="20:20">
      <c r="T2486" s="49"/>
    </row>
    <row r="2487" spans="20:20">
      <c r="T2487" s="49"/>
    </row>
    <row r="2488" spans="20:20">
      <c r="T2488" s="49"/>
    </row>
    <row r="2489" spans="20:20">
      <c r="T2489" s="49"/>
    </row>
    <row r="2490" spans="20:20">
      <c r="T2490" s="49"/>
    </row>
    <row r="2491" spans="20:20">
      <c r="T2491" s="49"/>
    </row>
    <row r="2492" spans="20:20">
      <c r="T2492" s="49"/>
    </row>
    <row r="2493" spans="20:20">
      <c r="T2493" s="49"/>
    </row>
    <row r="2494" spans="20:20">
      <c r="T2494" s="49"/>
    </row>
    <row r="2495" spans="20:20">
      <c r="T2495" s="49"/>
    </row>
    <row r="2496" spans="20:20">
      <c r="T2496" s="49"/>
    </row>
    <row r="2497" spans="20:20">
      <c r="T2497" s="49"/>
    </row>
    <row r="2498" spans="20:20">
      <c r="T2498" s="49"/>
    </row>
    <row r="2499" spans="20:20">
      <c r="T2499" s="49"/>
    </row>
    <row r="2500" spans="20:20">
      <c r="T2500" s="49"/>
    </row>
    <row r="2501" spans="20:20">
      <c r="T2501" s="49"/>
    </row>
    <row r="2502" spans="20:20">
      <c r="T2502" s="49"/>
    </row>
    <row r="2503" spans="20:20">
      <c r="T2503" s="49"/>
    </row>
    <row r="2504" spans="20:20">
      <c r="T2504" s="49"/>
    </row>
    <row r="2505" spans="20:20">
      <c r="T2505" s="49"/>
    </row>
    <row r="2506" spans="20:20">
      <c r="T2506" s="49"/>
    </row>
    <row r="2507" spans="20:20">
      <c r="T2507" s="49"/>
    </row>
    <row r="2508" spans="20:20">
      <c r="T2508" s="49"/>
    </row>
    <row r="2509" spans="20:20">
      <c r="T2509" s="49"/>
    </row>
    <row r="2510" spans="20:20">
      <c r="T2510" s="49"/>
    </row>
    <row r="2511" spans="20:20">
      <c r="T2511" s="49"/>
    </row>
    <row r="2512" spans="20:20">
      <c r="T2512" s="49"/>
    </row>
    <row r="2513" spans="20:20">
      <c r="T2513" s="49"/>
    </row>
    <row r="2514" spans="20:20">
      <c r="T2514" s="49"/>
    </row>
    <row r="2515" spans="20:20">
      <c r="T2515" s="49"/>
    </row>
    <row r="2516" spans="20:20">
      <c r="T2516" s="49"/>
    </row>
    <row r="2517" spans="20:20">
      <c r="T2517" s="49"/>
    </row>
    <row r="2518" spans="20:20">
      <c r="T2518" s="49"/>
    </row>
    <row r="2519" spans="20:20">
      <c r="T2519" s="49"/>
    </row>
    <row r="2520" spans="20:20">
      <c r="T2520" s="49"/>
    </row>
    <row r="2521" spans="20:20">
      <c r="T2521" s="49"/>
    </row>
    <row r="2522" spans="20:20">
      <c r="T2522" s="49"/>
    </row>
    <row r="2523" spans="20:20">
      <c r="T2523" s="49"/>
    </row>
    <row r="2524" spans="20:20">
      <c r="T2524" s="49"/>
    </row>
    <row r="2525" spans="20:20">
      <c r="T2525" s="49"/>
    </row>
    <row r="2526" spans="20:20">
      <c r="T2526" s="49"/>
    </row>
    <row r="2527" spans="20:20">
      <c r="T2527" s="49"/>
    </row>
    <row r="2528" spans="20:20">
      <c r="T2528" s="49"/>
    </row>
    <row r="2529" spans="20:20">
      <c r="T2529" s="49"/>
    </row>
    <row r="2530" spans="20:20">
      <c r="T2530" s="49"/>
    </row>
    <row r="2531" spans="20:20">
      <c r="T2531" s="49"/>
    </row>
    <row r="2532" spans="20:20">
      <c r="T2532" s="49"/>
    </row>
    <row r="2533" spans="20:20">
      <c r="T2533" s="49"/>
    </row>
    <row r="2534" spans="20:20">
      <c r="T2534" s="49"/>
    </row>
    <row r="2535" spans="20:20">
      <c r="T2535" s="49"/>
    </row>
    <row r="2536" spans="20:20">
      <c r="T2536" s="49"/>
    </row>
    <row r="2537" spans="20:20">
      <c r="T2537" s="49"/>
    </row>
    <row r="2538" spans="20:20">
      <c r="T2538" s="49"/>
    </row>
    <row r="2539" spans="20:20">
      <c r="T2539" s="49"/>
    </row>
    <row r="2540" spans="20:20">
      <c r="T2540" s="49"/>
    </row>
    <row r="2541" spans="20:20">
      <c r="T2541" s="49"/>
    </row>
    <row r="2542" spans="20:20">
      <c r="T2542" s="49"/>
    </row>
    <row r="2543" spans="20:20">
      <c r="T2543" s="49"/>
    </row>
    <row r="2544" spans="20:20">
      <c r="T2544" s="49"/>
    </row>
    <row r="2545" spans="20:20">
      <c r="T2545" s="49"/>
    </row>
    <row r="2546" spans="20:20">
      <c r="T2546" s="49"/>
    </row>
    <row r="2547" spans="20:20">
      <c r="T2547" s="49"/>
    </row>
    <row r="2548" spans="20:20">
      <c r="T2548" s="49"/>
    </row>
    <row r="2549" spans="20:20">
      <c r="T2549" s="49"/>
    </row>
    <row r="2550" spans="20:20">
      <c r="T2550" s="49"/>
    </row>
    <row r="2551" spans="20:20">
      <c r="T2551" s="49"/>
    </row>
    <row r="2552" spans="20:20">
      <c r="T2552" s="49"/>
    </row>
    <row r="2553" spans="20:20">
      <c r="T2553" s="49"/>
    </row>
    <row r="2554" spans="20:20">
      <c r="T2554" s="49"/>
    </row>
    <row r="2555" spans="20:20">
      <c r="T2555" s="49"/>
    </row>
    <row r="2556" spans="20:20">
      <c r="T2556" s="49"/>
    </row>
    <row r="2557" spans="20:20">
      <c r="T2557" s="49"/>
    </row>
    <row r="2558" spans="20:20">
      <c r="T2558" s="49"/>
    </row>
    <row r="2559" spans="20:20">
      <c r="T2559" s="49"/>
    </row>
    <row r="2560" spans="20:20">
      <c r="T2560" s="49"/>
    </row>
    <row r="2561" spans="20:20">
      <c r="T2561" s="49"/>
    </row>
    <row r="2562" spans="20:20">
      <c r="T2562" s="49"/>
    </row>
    <row r="2563" spans="20:20">
      <c r="T2563" s="49"/>
    </row>
    <row r="2564" spans="20:20">
      <c r="T2564" s="49"/>
    </row>
    <row r="2565" spans="20:20">
      <c r="T2565" s="49"/>
    </row>
    <row r="2566" spans="20:20">
      <c r="T2566" s="49"/>
    </row>
    <row r="2567" spans="20:20">
      <c r="T2567" s="49"/>
    </row>
    <row r="2568" spans="20:20">
      <c r="T2568" s="49"/>
    </row>
    <row r="2569" spans="20:20">
      <c r="T2569" s="49"/>
    </row>
    <row r="2570" spans="20:20">
      <c r="T2570" s="49"/>
    </row>
    <row r="2571" spans="20:20">
      <c r="T2571" s="49"/>
    </row>
    <row r="2572" spans="20:20">
      <c r="T2572" s="49"/>
    </row>
    <row r="2573" spans="20:20">
      <c r="T2573" s="49"/>
    </row>
    <row r="2574" spans="20:20">
      <c r="T2574" s="49"/>
    </row>
    <row r="2575" spans="20:20">
      <c r="T2575" s="49"/>
    </row>
    <row r="2576" spans="20:20">
      <c r="T2576" s="49"/>
    </row>
    <row r="2577" spans="20:20">
      <c r="T2577" s="49"/>
    </row>
    <row r="2578" spans="20:20">
      <c r="T2578" s="49"/>
    </row>
    <row r="2579" spans="20:20">
      <c r="T2579" s="49"/>
    </row>
    <row r="2580" spans="20:20">
      <c r="T2580" s="49"/>
    </row>
    <row r="2581" spans="20:20">
      <c r="T2581" s="49"/>
    </row>
    <row r="2582" spans="20:20">
      <c r="T2582" s="49"/>
    </row>
    <row r="2583" spans="20:20">
      <c r="T2583" s="49"/>
    </row>
    <row r="2584" spans="20:20">
      <c r="T2584" s="49"/>
    </row>
    <row r="2585" spans="20:20">
      <c r="T2585" s="49"/>
    </row>
    <row r="2586" spans="20:20">
      <c r="T2586" s="49"/>
    </row>
    <row r="2587" spans="20:20">
      <c r="T2587" s="49"/>
    </row>
    <row r="2588" spans="20:20">
      <c r="T2588" s="49"/>
    </row>
    <row r="2589" spans="20:20">
      <c r="T2589" s="49"/>
    </row>
    <row r="2590" spans="20:20">
      <c r="T2590" s="49"/>
    </row>
    <row r="2591" spans="20:20">
      <c r="T2591" s="49"/>
    </row>
    <row r="2592" spans="20:20">
      <c r="T2592" s="49"/>
    </row>
    <row r="2593" spans="20:20">
      <c r="T2593" s="49"/>
    </row>
    <row r="2594" spans="20:20">
      <c r="T2594" s="49"/>
    </row>
    <row r="2595" spans="20:20">
      <c r="T2595" s="49"/>
    </row>
    <row r="2596" spans="20:20">
      <c r="T2596" s="49"/>
    </row>
    <row r="2597" spans="20:20">
      <c r="T2597" s="49"/>
    </row>
    <row r="2598" spans="20:20">
      <c r="T2598" s="49"/>
    </row>
    <row r="2599" spans="20:20">
      <c r="T2599" s="49"/>
    </row>
    <row r="2600" spans="20:20">
      <c r="T2600" s="49"/>
    </row>
    <row r="2601" spans="20:20">
      <c r="T2601" s="49"/>
    </row>
    <row r="2602" spans="20:20">
      <c r="T2602" s="49"/>
    </row>
    <row r="2603" spans="20:20">
      <c r="T2603" s="49"/>
    </row>
    <row r="2604" spans="20:20">
      <c r="T2604" s="49"/>
    </row>
    <row r="2605" spans="20:20">
      <c r="T2605" s="49"/>
    </row>
    <row r="2606" spans="20:20">
      <c r="T2606" s="49"/>
    </row>
    <row r="2607" spans="20:20">
      <c r="T2607" s="49"/>
    </row>
    <row r="2608" spans="20:20">
      <c r="T2608" s="49"/>
    </row>
    <row r="2609" spans="20:20">
      <c r="T2609" s="49"/>
    </row>
    <row r="2610" spans="20:20">
      <c r="T2610" s="49"/>
    </row>
    <row r="2611" spans="20:20">
      <c r="T2611" s="49"/>
    </row>
    <row r="2612" spans="20:20">
      <c r="T2612" s="49"/>
    </row>
    <row r="2613" spans="20:20">
      <c r="T2613" s="49"/>
    </row>
    <row r="2614" spans="20:20">
      <c r="T2614" s="49"/>
    </row>
    <row r="2615" spans="20:20">
      <c r="T2615" s="49"/>
    </row>
    <row r="2616" spans="20:20">
      <c r="T2616" s="49"/>
    </row>
    <row r="2617" spans="20:20">
      <c r="T2617" s="49"/>
    </row>
    <row r="2618" spans="20:20">
      <c r="T2618" s="49"/>
    </row>
    <row r="2619" spans="20:20">
      <c r="T2619" s="49"/>
    </row>
    <row r="2620" spans="20:20">
      <c r="T2620" s="49"/>
    </row>
    <row r="2621" spans="20:20">
      <c r="T2621" s="49"/>
    </row>
    <row r="2622" spans="20:20">
      <c r="T2622" s="49"/>
    </row>
    <row r="2623" spans="20:20">
      <c r="T2623" s="49"/>
    </row>
    <row r="2624" spans="20:20">
      <c r="T2624" s="49"/>
    </row>
    <row r="2625" spans="20:20">
      <c r="T2625" s="49"/>
    </row>
    <row r="2626" spans="20:20">
      <c r="T2626" s="49"/>
    </row>
    <row r="2627" spans="20:20">
      <c r="T2627" s="49"/>
    </row>
    <row r="2628" spans="20:20">
      <c r="T2628" s="49"/>
    </row>
    <row r="2629" spans="20:20">
      <c r="T2629" s="49"/>
    </row>
    <row r="2630" spans="20:20">
      <c r="T2630" s="49"/>
    </row>
    <row r="2631" spans="20:20">
      <c r="T2631" s="49"/>
    </row>
    <row r="2632" spans="20:20">
      <c r="T2632" s="49"/>
    </row>
    <row r="2633" spans="20:20">
      <c r="T2633" s="49"/>
    </row>
    <row r="2634" spans="20:20">
      <c r="T2634" s="49"/>
    </row>
    <row r="2635" spans="20:20">
      <c r="T2635" s="49"/>
    </row>
    <row r="2636" spans="20:20">
      <c r="T2636" s="49"/>
    </row>
    <row r="2637" spans="20:20">
      <c r="T2637" s="49"/>
    </row>
    <row r="2638" spans="20:20">
      <c r="T2638" s="49"/>
    </row>
    <row r="2639" spans="20:20">
      <c r="T2639" s="49"/>
    </row>
    <row r="2640" spans="20:20">
      <c r="T2640" s="49"/>
    </row>
    <row r="2641" spans="20:20">
      <c r="T2641" s="49"/>
    </row>
    <row r="2642" spans="20:20">
      <c r="T2642" s="49"/>
    </row>
    <row r="2643" spans="20:20">
      <c r="T2643" s="49"/>
    </row>
    <row r="2644" spans="20:20">
      <c r="T2644" s="49"/>
    </row>
    <row r="2645" spans="20:20">
      <c r="T2645" s="49"/>
    </row>
    <row r="2646" spans="20:20">
      <c r="T2646" s="49"/>
    </row>
    <row r="2647" spans="20:20">
      <c r="T2647" s="49"/>
    </row>
    <row r="2648" spans="20:20">
      <c r="T2648" s="49"/>
    </row>
    <row r="2649" spans="20:20">
      <c r="T2649" s="49"/>
    </row>
    <row r="2650" spans="20:20">
      <c r="T2650" s="49"/>
    </row>
    <row r="2651" spans="20:20">
      <c r="T2651" s="49"/>
    </row>
    <row r="2652" spans="20:20">
      <c r="T2652" s="49"/>
    </row>
    <row r="2653" spans="20:20">
      <c r="T2653" s="49"/>
    </row>
    <row r="2654" spans="20:20">
      <c r="T2654" s="49"/>
    </row>
    <row r="2655" spans="20:20">
      <c r="T2655" s="49"/>
    </row>
    <row r="2656" spans="20:20">
      <c r="T2656" s="49"/>
    </row>
    <row r="2657" spans="20:20">
      <c r="T2657" s="49"/>
    </row>
    <row r="2658" spans="20:20">
      <c r="T2658" s="49"/>
    </row>
    <row r="2659" spans="20:20">
      <c r="T2659" s="49"/>
    </row>
    <row r="2660" spans="20:20">
      <c r="T2660" s="49"/>
    </row>
    <row r="2661" spans="20:20">
      <c r="T2661" s="49"/>
    </row>
    <row r="2662" spans="20:20">
      <c r="T2662" s="49"/>
    </row>
    <row r="2663" spans="20:20">
      <c r="T2663" s="49"/>
    </row>
    <row r="2664" spans="20:20">
      <c r="T2664" s="49"/>
    </row>
    <row r="2665" spans="20:20">
      <c r="T2665" s="49"/>
    </row>
    <row r="2666" spans="20:20">
      <c r="T2666" s="49"/>
    </row>
    <row r="2667" spans="20:20">
      <c r="T2667" s="49"/>
    </row>
    <row r="2668" spans="20:20">
      <c r="T2668" s="49"/>
    </row>
    <row r="2669" spans="20:20">
      <c r="T2669" s="49"/>
    </row>
    <row r="2670" spans="20:20">
      <c r="T2670" s="49"/>
    </row>
    <row r="2671" spans="20:20">
      <c r="T2671" s="49"/>
    </row>
    <row r="2672" spans="20:20">
      <c r="T2672" s="49"/>
    </row>
    <row r="2673" spans="20:20">
      <c r="T2673" s="49"/>
    </row>
    <row r="2674" spans="20:20">
      <c r="T2674" s="49"/>
    </row>
    <row r="2675" spans="20:20">
      <c r="T2675" s="49"/>
    </row>
    <row r="2676" spans="20:20">
      <c r="T2676" s="49"/>
    </row>
    <row r="2677" spans="20:20">
      <c r="T2677" s="49"/>
    </row>
    <row r="2678" spans="20:20">
      <c r="T2678" s="49"/>
    </row>
    <row r="2679" spans="20:20">
      <c r="T2679" s="49"/>
    </row>
    <row r="2680" spans="20:20">
      <c r="T2680" s="49"/>
    </row>
    <row r="2681" spans="20:20">
      <c r="T2681" s="49"/>
    </row>
    <row r="2682" spans="20:20">
      <c r="T2682" s="49"/>
    </row>
    <row r="2683" spans="20:20">
      <c r="T2683" s="49"/>
    </row>
    <row r="2684" spans="20:20">
      <c r="T2684" s="49"/>
    </row>
    <row r="2685" spans="20:20">
      <c r="T2685" s="49"/>
    </row>
    <row r="2686" spans="20:20">
      <c r="T2686" s="49"/>
    </row>
    <row r="2687" spans="20:20">
      <c r="T2687" s="49"/>
    </row>
    <row r="2688" spans="20:20">
      <c r="T2688" s="49"/>
    </row>
    <row r="2689" spans="20:20">
      <c r="T2689" s="49"/>
    </row>
    <row r="2690" spans="20:20">
      <c r="T2690" s="49"/>
    </row>
    <row r="2691" spans="20:20">
      <c r="T2691" s="49"/>
    </row>
    <row r="2692" spans="20:20">
      <c r="T2692" s="49"/>
    </row>
    <row r="2693" spans="20:20">
      <c r="T2693" s="49"/>
    </row>
    <row r="2694" spans="20:20">
      <c r="T2694" s="49"/>
    </row>
    <row r="2695" spans="20:20">
      <c r="T2695" s="49"/>
    </row>
    <row r="2696" spans="20:20">
      <c r="T2696" s="49"/>
    </row>
    <row r="2697" spans="20:20">
      <c r="T2697" s="49"/>
    </row>
    <row r="2698" spans="20:20">
      <c r="T2698" s="49"/>
    </row>
    <row r="2699" spans="20:20">
      <c r="T2699" s="49"/>
    </row>
    <row r="2700" spans="20:20">
      <c r="T2700" s="49"/>
    </row>
    <row r="2701" spans="20:20">
      <c r="T2701" s="49"/>
    </row>
    <row r="2702" spans="20:20">
      <c r="T2702" s="49"/>
    </row>
    <row r="2703" spans="20:20">
      <c r="T2703" s="49"/>
    </row>
    <row r="2704" spans="20:20">
      <c r="T2704" s="49"/>
    </row>
    <row r="2705" spans="20:20">
      <c r="T2705" s="49"/>
    </row>
    <row r="2706" spans="20:20">
      <c r="T2706" s="49"/>
    </row>
    <row r="2707" spans="20:20">
      <c r="T2707" s="49"/>
    </row>
    <row r="2708" spans="20:20">
      <c r="T2708" s="49"/>
    </row>
    <row r="2709" spans="20:20">
      <c r="T2709" s="49"/>
    </row>
    <row r="2710" spans="20:20">
      <c r="T2710" s="49"/>
    </row>
    <row r="2711" spans="20:20">
      <c r="T2711" s="49"/>
    </row>
    <row r="2712" spans="20:20">
      <c r="T2712" s="49"/>
    </row>
    <row r="2713" spans="20:20">
      <c r="T2713" s="49"/>
    </row>
    <row r="2714" spans="20:20">
      <c r="T2714" s="49"/>
    </row>
    <row r="2715" spans="20:20">
      <c r="T2715" s="49"/>
    </row>
    <row r="2716" spans="20:20">
      <c r="T2716" s="49"/>
    </row>
    <row r="2717" spans="20:20">
      <c r="T2717" s="49"/>
    </row>
    <row r="2718" spans="20:20">
      <c r="T2718" s="49"/>
    </row>
    <row r="2719" spans="20:20">
      <c r="T2719" s="49"/>
    </row>
    <row r="2720" spans="20:20">
      <c r="T2720" s="49"/>
    </row>
    <row r="2721" spans="20:20">
      <c r="T2721" s="49"/>
    </row>
    <row r="2722" spans="20:20">
      <c r="T2722" s="49"/>
    </row>
    <row r="2723" spans="20:20">
      <c r="T2723" s="49"/>
    </row>
    <row r="2724" spans="20:20">
      <c r="T2724" s="49"/>
    </row>
    <row r="2725" spans="20:20">
      <c r="T2725" s="49"/>
    </row>
    <row r="2726" spans="20:20">
      <c r="T2726" s="49"/>
    </row>
    <row r="2727" spans="20:20">
      <c r="T2727" s="49"/>
    </row>
    <row r="2728" spans="20:20">
      <c r="T2728" s="49"/>
    </row>
    <row r="2729" spans="20:20">
      <c r="T2729" s="49"/>
    </row>
    <row r="2730" spans="20:20">
      <c r="T2730" s="49"/>
    </row>
    <row r="2731" spans="20:20">
      <c r="T2731" s="49"/>
    </row>
    <row r="2732" spans="20:20">
      <c r="T2732" s="49"/>
    </row>
    <row r="2733" spans="20:20">
      <c r="T2733" s="49"/>
    </row>
    <row r="2734" spans="20:20">
      <c r="T2734" s="49"/>
    </row>
    <row r="2735" spans="20:20">
      <c r="T2735" s="49"/>
    </row>
    <row r="2736" spans="20:20">
      <c r="T2736" s="49"/>
    </row>
    <row r="2737" spans="20:20">
      <c r="T2737" s="49"/>
    </row>
    <row r="2738" spans="20:20">
      <c r="T2738" s="49"/>
    </row>
    <row r="2739" spans="20:20">
      <c r="T2739" s="49"/>
    </row>
    <row r="2740" spans="20:20">
      <c r="T2740" s="49"/>
    </row>
    <row r="2741" spans="20:20">
      <c r="T2741" s="49"/>
    </row>
    <row r="2742" spans="20:20">
      <c r="T2742" s="49"/>
    </row>
    <row r="2743" spans="20:20">
      <c r="T2743" s="49"/>
    </row>
    <row r="2744" spans="20:20">
      <c r="T2744" s="49"/>
    </row>
    <row r="2745" spans="20:20">
      <c r="T2745" s="49"/>
    </row>
    <row r="2746" spans="20:20">
      <c r="T2746" s="49"/>
    </row>
    <row r="2747" spans="20:20">
      <c r="T2747" s="49"/>
    </row>
    <row r="2748" spans="20:20">
      <c r="T2748" s="49"/>
    </row>
    <row r="2749" spans="20:20">
      <c r="T2749" s="49"/>
    </row>
    <row r="2750" spans="20:20">
      <c r="T2750" s="49"/>
    </row>
    <row r="2751" spans="20:20">
      <c r="T2751" s="49"/>
    </row>
    <row r="2752" spans="20:20">
      <c r="T2752" s="49"/>
    </row>
    <row r="2753" spans="20:20">
      <c r="T2753" s="49"/>
    </row>
    <row r="2754" spans="20:20">
      <c r="T2754" s="49"/>
    </row>
    <row r="2755" spans="20:20">
      <c r="T2755" s="49"/>
    </row>
    <row r="2756" spans="20:20">
      <c r="T2756" s="49"/>
    </row>
    <row r="2757" spans="20:20">
      <c r="T2757" s="49"/>
    </row>
    <row r="2758" spans="20:20">
      <c r="T2758" s="49"/>
    </row>
    <row r="2759" spans="20:20">
      <c r="T2759" s="49"/>
    </row>
    <row r="2760" spans="20:20">
      <c r="T2760" s="49"/>
    </row>
    <row r="2761" spans="20:20">
      <c r="T2761" s="49"/>
    </row>
    <row r="2762" spans="20:20">
      <c r="T2762" s="49"/>
    </row>
    <row r="2763" spans="20:20">
      <c r="T2763" s="49"/>
    </row>
    <row r="2764" spans="20:20">
      <c r="T2764" s="49"/>
    </row>
    <row r="2765" spans="20:20">
      <c r="T2765" s="49"/>
    </row>
    <row r="2766" spans="20:20">
      <c r="T2766" s="49"/>
    </row>
    <row r="2767" spans="20:20">
      <c r="T2767" s="49"/>
    </row>
    <row r="2768" spans="20:20">
      <c r="T2768" s="49"/>
    </row>
    <row r="2769" spans="20:20">
      <c r="T2769" s="49"/>
    </row>
    <row r="2770" spans="20:20">
      <c r="T2770" s="49"/>
    </row>
    <row r="2771" spans="20:20">
      <c r="T2771" s="49"/>
    </row>
    <row r="2772" spans="20:20">
      <c r="T2772" s="49"/>
    </row>
    <row r="2773" spans="20:20">
      <c r="T2773" s="49"/>
    </row>
    <row r="2774" spans="20:20">
      <c r="T2774" s="49"/>
    </row>
    <row r="2775" spans="20:20">
      <c r="T2775" s="49"/>
    </row>
    <row r="2776" spans="20:20">
      <c r="T2776" s="49"/>
    </row>
    <row r="2777" spans="20:20">
      <c r="T2777" s="49"/>
    </row>
    <row r="2778" spans="20:20">
      <c r="T2778" s="49"/>
    </row>
    <row r="2779" spans="20:20">
      <c r="T2779" s="49"/>
    </row>
    <row r="2780" spans="20:20">
      <c r="T2780" s="49"/>
    </row>
    <row r="2781" spans="20:20">
      <c r="T2781" s="49"/>
    </row>
    <row r="2782" spans="20:20">
      <c r="T2782" s="49"/>
    </row>
    <row r="2783" spans="20:20">
      <c r="T2783" s="49"/>
    </row>
    <row r="2784" spans="20:20">
      <c r="T2784" s="49"/>
    </row>
    <row r="2785" spans="20:20">
      <c r="T2785" s="49"/>
    </row>
    <row r="2786" spans="20:20">
      <c r="T2786" s="49"/>
    </row>
    <row r="2787" spans="20:20">
      <c r="T2787" s="49"/>
    </row>
    <row r="2788" spans="20:20">
      <c r="T2788" s="49"/>
    </row>
    <row r="2789" spans="20:20">
      <c r="T2789" s="49"/>
    </row>
    <row r="2790" spans="20:20">
      <c r="T2790" s="49"/>
    </row>
    <row r="2791" spans="20:20">
      <c r="T2791" s="49"/>
    </row>
    <row r="2792" spans="20:20">
      <c r="T2792" s="49"/>
    </row>
    <row r="2793" spans="20:20">
      <c r="T2793" s="49"/>
    </row>
    <row r="2794" spans="20:20">
      <c r="T2794" s="49"/>
    </row>
    <row r="2795" spans="20:20">
      <c r="T2795" s="49"/>
    </row>
    <row r="2796" spans="20:20">
      <c r="T2796" s="49"/>
    </row>
    <row r="2797" spans="20:20">
      <c r="T2797" s="49"/>
    </row>
    <row r="2798" spans="20:20">
      <c r="T2798" s="49"/>
    </row>
    <row r="2799" spans="20:20">
      <c r="T2799" s="49"/>
    </row>
    <row r="2800" spans="20:20">
      <c r="T2800" s="49"/>
    </row>
    <row r="2801" spans="20:20">
      <c r="T2801" s="49"/>
    </row>
    <row r="2802" spans="20:20">
      <c r="T2802" s="49"/>
    </row>
    <row r="2803" spans="20:20">
      <c r="T2803" s="49"/>
    </row>
    <row r="2804" spans="20:20">
      <c r="T2804" s="49"/>
    </row>
    <row r="2805" spans="20:20">
      <c r="T2805" s="49"/>
    </row>
    <row r="2806" spans="20:20">
      <c r="T2806" s="49"/>
    </row>
    <row r="2807" spans="20:20">
      <c r="T2807" s="49"/>
    </row>
    <row r="2808" spans="20:20">
      <c r="T2808" s="49"/>
    </row>
    <row r="2809" spans="20:20">
      <c r="T2809" s="49"/>
    </row>
    <row r="2810" spans="20:20">
      <c r="T2810" s="49"/>
    </row>
    <row r="2811" spans="20:20">
      <c r="T2811" s="49"/>
    </row>
    <row r="2812" spans="20:20">
      <c r="T2812" s="49"/>
    </row>
    <row r="2813" spans="20:20">
      <c r="T2813" s="49"/>
    </row>
    <row r="2814" spans="20:20">
      <c r="T2814" s="49"/>
    </row>
    <row r="2815" spans="20:20">
      <c r="T2815" s="49"/>
    </row>
    <row r="2816" spans="20:20">
      <c r="T2816" s="49"/>
    </row>
    <row r="2817" spans="20:20">
      <c r="T2817" s="49"/>
    </row>
    <row r="2818" spans="20:20">
      <c r="T2818" s="49"/>
    </row>
    <row r="2819" spans="20:20">
      <c r="T2819" s="49"/>
    </row>
    <row r="2820" spans="20:20">
      <c r="T2820" s="49"/>
    </row>
    <row r="2821" spans="20:20">
      <c r="T2821" s="49"/>
    </row>
    <row r="2822" spans="20:20">
      <c r="T2822" s="49"/>
    </row>
    <row r="2823" spans="20:20">
      <c r="T2823" s="49"/>
    </row>
    <row r="2824" spans="20:20">
      <c r="T2824" s="49"/>
    </row>
    <row r="2825" spans="20:20">
      <c r="T2825" s="49"/>
    </row>
    <row r="2826" spans="20:20">
      <c r="T2826" s="49"/>
    </row>
    <row r="2827" spans="20:20">
      <c r="T2827" s="49"/>
    </row>
    <row r="2828" spans="20:20">
      <c r="T2828" s="49"/>
    </row>
    <row r="2829" spans="20:20">
      <c r="T2829" s="49"/>
    </row>
    <row r="2830" spans="20:20">
      <c r="T2830" s="49"/>
    </row>
    <row r="2831" spans="20:20">
      <c r="T2831" s="49"/>
    </row>
    <row r="2832" spans="20:20">
      <c r="T2832" s="49"/>
    </row>
    <row r="2833" spans="20:20">
      <c r="T2833" s="49"/>
    </row>
    <row r="2834" spans="20:20">
      <c r="T2834" s="49"/>
    </row>
    <row r="2835" spans="20:20">
      <c r="T2835" s="49"/>
    </row>
    <row r="2836" spans="20:20">
      <c r="T2836" s="49"/>
    </row>
    <row r="2837" spans="20:20">
      <c r="T2837" s="49"/>
    </row>
    <row r="2838" spans="20:20">
      <c r="T2838" s="49"/>
    </row>
    <row r="2839" spans="20:20">
      <c r="T2839" s="49"/>
    </row>
    <row r="2840" spans="20:20">
      <c r="T2840" s="49"/>
    </row>
    <row r="2841" spans="20:20">
      <c r="T2841" s="49"/>
    </row>
    <row r="2842" spans="20:20">
      <c r="T2842" s="49"/>
    </row>
    <row r="2843" spans="20:20">
      <c r="T2843" s="49"/>
    </row>
    <row r="2844" spans="20:20">
      <c r="T2844" s="49"/>
    </row>
    <row r="2845" spans="20:20">
      <c r="T2845" s="49"/>
    </row>
    <row r="2846" spans="20:20">
      <c r="T2846" s="49"/>
    </row>
    <row r="2847" spans="20:20">
      <c r="T2847" s="49"/>
    </row>
    <row r="2848" spans="20:20">
      <c r="T2848" s="49"/>
    </row>
    <row r="2849" spans="20:20">
      <c r="T2849" s="49"/>
    </row>
    <row r="2850" spans="20:20">
      <c r="T2850" s="49"/>
    </row>
    <row r="2851" spans="20:20">
      <c r="T2851" s="49"/>
    </row>
    <row r="2852" spans="20:20">
      <c r="T2852" s="49"/>
    </row>
    <row r="2853" spans="20:20">
      <c r="T2853" s="49"/>
    </row>
    <row r="2854" spans="20:20">
      <c r="T2854" s="49"/>
    </row>
    <row r="2855" spans="20:20">
      <c r="T2855" s="49"/>
    </row>
    <row r="2856" spans="20:20">
      <c r="T2856" s="49"/>
    </row>
    <row r="2857" spans="20:20">
      <c r="T2857" s="49"/>
    </row>
    <row r="2858" spans="20:20">
      <c r="T2858" s="49"/>
    </row>
    <row r="2859" spans="20:20">
      <c r="T2859" s="49"/>
    </row>
    <row r="2860" spans="20:20">
      <c r="T2860" s="49"/>
    </row>
    <row r="2861" spans="20:20">
      <c r="T2861" s="49"/>
    </row>
    <row r="2862" spans="20:20">
      <c r="T2862" s="49"/>
    </row>
    <row r="2863" spans="20:20">
      <c r="T2863" s="49"/>
    </row>
    <row r="2864" spans="20:20">
      <c r="T2864" s="49"/>
    </row>
    <row r="2865" spans="20:20">
      <c r="T2865" s="49"/>
    </row>
    <row r="2866" spans="20:20">
      <c r="T2866" s="49"/>
    </row>
    <row r="2867" spans="20:20">
      <c r="T2867" s="49"/>
    </row>
    <row r="2868" spans="20:20">
      <c r="T2868" s="49"/>
    </row>
    <row r="2869" spans="20:20">
      <c r="T2869" s="49"/>
    </row>
    <row r="2870" spans="20:20">
      <c r="T2870" s="49"/>
    </row>
    <row r="2871" spans="20:20">
      <c r="T2871" s="49"/>
    </row>
    <row r="2872" spans="20:20">
      <c r="T2872" s="49"/>
    </row>
    <row r="2873" spans="20:20">
      <c r="T2873" s="49"/>
    </row>
    <row r="2874" spans="20:20">
      <c r="T2874" s="49"/>
    </row>
    <row r="2875" spans="20:20">
      <c r="T2875" s="49"/>
    </row>
    <row r="2876" spans="20:20">
      <c r="T2876" s="49"/>
    </row>
    <row r="2877" spans="20:20">
      <c r="T2877" s="49"/>
    </row>
    <row r="2878" spans="20:20">
      <c r="T2878" s="49"/>
    </row>
    <row r="2879" spans="20:20">
      <c r="T2879" s="49"/>
    </row>
    <row r="2880" spans="20:20">
      <c r="T2880" s="49"/>
    </row>
    <row r="2881" spans="20:20">
      <c r="T2881" s="49"/>
    </row>
    <row r="2882" spans="20:20">
      <c r="T2882" s="49"/>
    </row>
    <row r="2883" spans="20:20">
      <c r="T2883" s="49"/>
    </row>
    <row r="2884" spans="20:20">
      <c r="T2884" s="49"/>
    </row>
    <row r="2885" spans="20:20">
      <c r="T2885" s="49"/>
    </row>
    <row r="2886" spans="20:20">
      <c r="T2886" s="49"/>
    </row>
    <row r="2887" spans="20:20">
      <c r="T2887" s="49"/>
    </row>
    <row r="2888" spans="20:20">
      <c r="T2888" s="49"/>
    </row>
    <row r="2889" spans="20:20">
      <c r="T2889" s="49"/>
    </row>
    <row r="2890" spans="20:20">
      <c r="T2890" s="49"/>
    </row>
    <row r="2891" spans="20:20">
      <c r="T2891" s="49"/>
    </row>
    <row r="2892" spans="20:20">
      <c r="T2892" s="49"/>
    </row>
    <row r="2893" spans="20:20">
      <c r="T2893" s="49"/>
    </row>
    <row r="2894" spans="20:20">
      <c r="T2894" s="49"/>
    </row>
    <row r="2895" spans="20:20">
      <c r="T2895" s="49"/>
    </row>
    <row r="2896" spans="20:20">
      <c r="T2896" s="49"/>
    </row>
    <row r="2897" spans="20:20">
      <c r="T2897" s="49"/>
    </row>
    <row r="2898" spans="20:20">
      <c r="T2898" s="49"/>
    </row>
    <row r="2899" spans="20:20">
      <c r="T2899" s="49"/>
    </row>
    <row r="2900" spans="20:20">
      <c r="T2900" s="49"/>
    </row>
    <row r="2901" spans="20:20">
      <c r="T2901" s="49"/>
    </row>
    <row r="2902" spans="20:20">
      <c r="T2902" s="49"/>
    </row>
    <row r="2903" spans="20:20">
      <c r="T2903" s="49"/>
    </row>
    <row r="2904" spans="20:20">
      <c r="T2904" s="49"/>
    </row>
    <row r="2905" spans="20:20">
      <c r="T2905" s="49"/>
    </row>
    <row r="2906" spans="20:20">
      <c r="T2906" s="49"/>
    </row>
    <row r="2907" spans="20:20">
      <c r="T2907" s="49"/>
    </row>
    <row r="2908" spans="20:20">
      <c r="T2908" s="49"/>
    </row>
    <row r="2909" spans="20:20">
      <c r="T2909" s="49"/>
    </row>
    <row r="2910" spans="20:20">
      <c r="T2910" s="49"/>
    </row>
    <row r="2911" spans="20:20">
      <c r="T2911" s="49"/>
    </row>
    <row r="2912" spans="20:20">
      <c r="T2912" s="49"/>
    </row>
    <row r="2913" spans="20:20">
      <c r="T2913" s="49"/>
    </row>
    <row r="2914" spans="20:20">
      <c r="T2914" s="49"/>
    </row>
    <row r="2915" spans="20:20">
      <c r="T2915" s="49"/>
    </row>
    <row r="2916" spans="20:20">
      <c r="T2916" s="49"/>
    </row>
    <row r="2917" spans="20:20">
      <c r="T2917" s="49"/>
    </row>
    <row r="2918" spans="20:20">
      <c r="T2918" s="49"/>
    </row>
    <row r="2919" spans="20:20">
      <c r="T2919" s="49"/>
    </row>
    <row r="2920" spans="20:20">
      <c r="T2920" s="49"/>
    </row>
    <row r="2921" spans="20:20">
      <c r="T2921" s="49"/>
    </row>
    <row r="2922" spans="20:20">
      <c r="T2922" s="49"/>
    </row>
    <row r="2923" spans="20:20">
      <c r="T2923" s="49"/>
    </row>
    <row r="2924" spans="20:20">
      <c r="T2924" s="49"/>
    </row>
    <row r="2925" spans="20:20">
      <c r="T2925" s="49"/>
    </row>
    <row r="2926" spans="20:20">
      <c r="T2926" s="49"/>
    </row>
    <row r="2927" spans="20:20">
      <c r="T2927" s="49"/>
    </row>
    <row r="2928" spans="20:20">
      <c r="T2928" s="49"/>
    </row>
    <row r="2929" spans="20:20">
      <c r="T2929" s="49"/>
    </row>
    <row r="2930" spans="20:20">
      <c r="T2930" s="49"/>
    </row>
    <row r="2931" spans="20:20">
      <c r="T2931" s="49"/>
    </row>
    <row r="2932" spans="20:20">
      <c r="T2932" s="49"/>
    </row>
    <row r="2933" spans="20:20">
      <c r="T2933" s="49"/>
    </row>
    <row r="2934" spans="20:20">
      <c r="T2934" s="49"/>
    </row>
    <row r="2935" spans="20:20">
      <c r="T2935" s="49"/>
    </row>
    <row r="2936" spans="20:20">
      <c r="T2936" s="49"/>
    </row>
    <row r="2937" spans="20:20">
      <c r="T2937" s="49"/>
    </row>
    <row r="2938" spans="20:20">
      <c r="T2938" s="49"/>
    </row>
    <row r="2939" spans="20:20">
      <c r="T2939" s="49"/>
    </row>
    <row r="2940" spans="20:20">
      <c r="T2940" s="49"/>
    </row>
    <row r="2941" spans="20:20">
      <c r="T2941" s="49"/>
    </row>
    <row r="2942" spans="20:20">
      <c r="T2942" s="49"/>
    </row>
    <row r="2943" spans="20:20">
      <c r="T2943" s="49"/>
    </row>
    <row r="2944" spans="20:20">
      <c r="T2944" s="49"/>
    </row>
    <row r="2945" spans="20:20">
      <c r="T2945" s="49"/>
    </row>
    <row r="2946" spans="20:20">
      <c r="T2946" s="49"/>
    </row>
    <row r="2947" spans="20:20">
      <c r="T2947" s="49"/>
    </row>
    <row r="2948" spans="20:20">
      <c r="T2948" s="49"/>
    </row>
    <row r="2949" spans="20:20">
      <c r="T2949" s="49"/>
    </row>
    <row r="2950" spans="20:20">
      <c r="T2950" s="49"/>
    </row>
    <row r="2951" spans="20:20">
      <c r="T2951" s="49"/>
    </row>
    <row r="2952" spans="20:20">
      <c r="T2952" s="49"/>
    </row>
    <row r="2953" spans="20:20">
      <c r="T2953" s="49"/>
    </row>
    <row r="2954" spans="20:20">
      <c r="T2954" s="49"/>
    </row>
    <row r="2955" spans="20:20">
      <c r="T2955" s="49"/>
    </row>
    <row r="2956" spans="20:20">
      <c r="T2956" s="49"/>
    </row>
    <row r="2957" spans="20:20">
      <c r="T2957" s="49"/>
    </row>
    <row r="2958" spans="20:20">
      <c r="T2958" s="49"/>
    </row>
    <row r="2959" spans="20:20">
      <c r="T2959" s="49"/>
    </row>
    <row r="2960" spans="20:20">
      <c r="T2960" s="49"/>
    </row>
    <row r="2961" spans="20:20">
      <c r="T2961" s="49"/>
    </row>
    <row r="2962" spans="20:20">
      <c r="T2962" s="49"/>
    </row>
    <row r="2963" spans="20:20">
      <c r="T2963" s="49"/>
    </row>
    <row r="2964" spans="20:20">
      <c r="T2964" s="49"/>
    </row>
    <row r="2965" spans="20:20">
      <c r="T2965" s="49"/>
    </row>
    <row r="2966" spans="20:20">
      <c r="T2966" s="49"/>
    </row>
    <row r="2967" spans="20:20">
      <c r="T2967" s="49"/>
    </row>
    <row r="2968" spans="20:20">
      <c r="T2968" s="49"/>
    </row>
    <row r="2969" spans="20:20">
      <c r="T2969" s="49"/>
    </row>
    <row r="2970" spans="20:20">
      <c r="T2970" s="49"/>
    </row>
    <row r="2971" spans="20:20">
      <c r="T2971" s="49"/>
    </row>
    <row r="2972" spans="20:20">
      <c r="T2972" s="49"/>
    </row>
    <row r="2973" spans="20:20">
      <c r="T2973" s="49"/>
    </row>
    <row r="2974" spans="20:20">
      <c r="T2974" s="49"/>
    </row>
    <row r="2975" spans="20:20">
      <c r="T2975" s="49"/>
    </row>
    <row r="2976" spans="20:20">
      <c r="T2976" s="49"/>
    </row>
    <row r="2977" spans="20:20">
      <c r="T2977" s="49"/>
    </row>
    <row r="2978" spans="20:20">
      <c r="T2978" s="49"/>
    </row>
    <row r="2979" spans="20:20">
      <c r="T2979" s="49"/>
    </row>
    <row r="2980" spans="20:20">
      <c r="T2980" s="49"/>
    </row>
    <row r="2981" spans="20:20">
      <c r="T2981" s="49"/>
    </row>
    <row r="2982" spans="20:20">
      <c r="T2982" s="49"/>
    </row>
    <row r="2983" spans="20:20">
      <c r="T2983" s="49"/>
    </row>
    <row r="2984" spans="20:20">
      <c r="T2984" s="49"/>
    </row>
    <row r="2985" spans="20:20">
      <c r="T2985" s="49"/>
    </row>
    <row r="2986" spans="20:20">
      <c r="T2986" s="49"/>
    </row>
    <row r="2987" spans="20:20">
      <c r="T2987" s="49"/>
    </row>
    <row r="2988" spans="20:20">
      <c r="T2988" s="49"/>
    </row>
    <row r="2989" spans="20:20">
      <c r="T2989" s="49"/>
    </row>
    <row r="2990" spans="20:20">
      <c r="T2990" s="49"/>
    </row>
    <row r="2991" spans="20:20">
      <c r="T2991" s="49"/>
    </row>
    <row r="2992" spans="20:20">
      <c r="T2992" s="49"/>
    </row>
    <row r="2993" spans="20:20">
      <c r="T2993" s="49"/>
    </row>
    <row r="2994" spans="20:20">
      <c r="T2994" s="49"/>
    </row>
    <row r="2995" spans="20:20">
      <c r="T2995" s="49"/>
    </row>
    <row r="2996" spans="20:20">
      <c r="T2996" s="49"/>
    </row>
    <row r="2997" spans="20:20">
      <c r="T2997" s="49"/>
    </row>
    <row r="2998" spans="20:20">
      <c r="T2998" s="49"/>
    </row>
    <row r="2999" spans="20:20">
      <c r="T2999" s="49"/>
    </row>
    <row r="3000" spans="20:20">
      <c r="T3000" s="49"/>
    </row>
    <row r="3001" spans="20:20">
      <c r="T3001" s="49"/>
    </row>
    <row r="3002" spans="20:20">
      <c r="T3002" s="49"/>
    </row>
    <row r="3003" spans="20:20">
      <c r="T3003" s="49"/>
    </row>
    <row r="3004" spans="20:20">
      <c r="T3004" s="49"/>
    </row>
    <row r="3005" spans="20:20">
      <c r="T3005" s="49"/>
    </row>
    <row r="3006" spans="20:20">
      <c r="T3006" s="49"/>
    </row>
    <row r="3007" spans="20:20">
      <c r="T3007" s="49"/>
    </row>
    <row r="3008" spans="20:20">
      <c r="T3008" s="49"/>
    </row>
    <row r="3009" spans="20:20">
      <c r="T3009" s="49"/>
    </row>
    <row r="3010" spans="20:20">
      <c r="T3010" s="49"/>
    </row>
    <row r="3011" spans="20:20">
      <c r="T3011" s="49"/>
    </row>
    <row r="3012" spans="20:20">
      <c r="T3012" s="49"/>
    </row>
    <row r="3013" spans="20:20">
      <c r="T3013" s="49"/>
    </row>
    <row r="3014" spans="20:20">
      <c r="T3014" s="49"/>
    </row>
    <row r="3015" spans="20:20">
      <c r="T3015" s="49"/>
    </row>
    <row r="3016" spans="20:20">
      <c r="T3016" s="49"/>
    </row>
    <row r="3017" spans="20:20">
      <c r="T3017" s="49"/>
    </row>
    <row r="3018" spans="20:20">
      <c r="T3018" s="49"/>
    </row>
    <row r="3019" spans="20:20">
      <c r="T3019" s="49"/>
    </row>
    <row r="3020" spans="20:20">
      <c r="T3020" s="49"/>
    </row>
    <row r="3021" spans="20:20">
      <c r="T3021" s="49"/>
    </row>
    <row r="3022" spans="20:20">
      <c r="T3022" s="49"/>
    </row>
    <row r="3023" spans="20:20">
      <c r="T3023" s="49"/>
    </row>
    <row r="3024" spans="20:20">
      <c r="T3024" s="49"/>
    </row>
    <row r="3025" spans="20:20">
      <c r="T3025" s="49"/>
    </row>
    <row r="3026" spans="20:20">
      <c r="T3026" s="49"/>
    </row>
    <row r="3027" spans="20:20">
      <c r="T3027" s="49"/>
    </row>
    <row r="3028" spans="20:20">
      <c r="T3028" s="49"/>
    </row>
    <row r="3029" spans="20:20">
      <c r="T3029" s="49"/>
    </row>
    <row r="3030" spans="20:20">
      <c r="T3030" s="49"/>
    </row>
    <row r="3031" spans="20:20">
      <c r="T3031" s="49"/>
    </row>
    <row r="3032" spans="20:20">
      <c r="T3032" s="49"/>
    </row>
    <row r="3033" spans="20:20">
      <c r="T3033" s="49"/>
    </row>
    <row r="3034" spans="20:20">
      <c r="T3034" s="49"/>
    </row>
    <row r="3035" spans="20:20">
      <c r="T3035" s="49"/>
    </row>
    <row r="3036" spans="20:20">
      <c r="T3036" s="49"/>
    </row>
    <row r="3037" spans="20:20">
      <c r="T3037" s="49"/>
    </row>
    <row r="3038" spans="20:20">
      <c r="T3038" s="49"/>
    </row>
    <row r="3039" spans="20:20">
      <c r="T3039" s="49"/>
    </row>
    <row r="3040" spans="20:20">
      <c r="T3040" s="49"/>
    </row>
    <row r="3041" spans="20:20">
      <c r="T3041" s="49"/>
    </row>
    <row r="3042" spans="20:20">
      <c r="T3042" s="49"/>
    </row>
    <row r="3043" spans="20:20">
      <c r="T3043" s="49"/>
    </row>
    <row r="3044" spans="20:20">
      <c r="T3044" s="49"/>
    </row>
    <row r="3045" spans="20:20">
      <c r="T3045" s="49"/>
    </row>
    <row r="3046" spans="20:20">
      <c r="T3046" s="49"/>
    </row>
    <row r="3047" spans="20:20">
      <c r="T3047" s="49"/>
    </row>
    <row r="3048" spans="20:20">
      <c r="T3048" s="49"/>
    </row>
    <row r="3049" spans="20:20">
      <c r="T3049" s="49"/>
    </row>
    <row r="3050" spans="20:20">
      <c r="T3050" s="49"/>
    </row>
    <row r="3051" spans="20:20">
      <c r="T3051" s="49"/>
    </row>
    <row r="3052" spans="20:20">
      <c r="T3052" s="49"/>
    </row>
    <row r="3053" spans="20:20">
      <c r="T3053" s="49"/>
    </row>
    <row r="3054" spans="20:20">
      <c r="T3054" s="49"/>
    </row>
    <row r="3055" spans="20:20">
      <c r="T3055" s="49"/>
    </row>
    <row r="3056" spans="20:20">
      <c r="T3056" s="49"/>
    </row>
    <row r="3057" spans="20:20">
      <c r="T3057" s="49"/>
    </row>
    <row r="3058" spans="20:20">
      <c r="T3058" s="49"/>
    </row>
    <row r="3059" spans="20:20">
      <c r="T3059" s="49"/>
    </row>
    <row r="3060" spans="20:20">
      <c r="T3060" s="49"/>
    </row>
    <row r="3061" spans="20:20">
      <c r="T3061" s="49"/>
    </row>
    <row r="3062" spans="20:20">
      <c r="T3062" s="49"/>
    </row>
    <row r="3063" spans="20:20">
      <c r="T3063" s="49"/>
    </row>
    <row r="3064" spans="20:20">
      <c r="T3064" s="49"/>
    </row>
    <row r="3065" spans="20:20">
      <c r="T3065" s="49"/>
    </row>
    <row r="3066" spans="20:20">
      <c r="T3066" s="49"/>
    </row>
    <row r="3067" spans="20:20">
      <c r="T3067" s="49"/>
    </row>
    <row r="3068" spans="20:20">
      <c r="T3068" s="49"/>
    </row>
    <row r="3069" spans="20:20">
      <c r="T3069" s="49"/>
    </row>
    <row r="3070" spans="20:20">
      <c r="T3070" s="49"/>
    </row>
    <row r="3071" spans="20:20">
      <c r="T3071" s="49"/>
    </row>
    <row r="3072" spans="20:20">
      <c r="T3072" s="49"/>
    </row>
    <row r="3073" spans="20:20">
      <c r="T3073" s="49"/>
    </row>
    <row r="3074" spans="20:20">
      <c r="T3074" s="49"/>
    </row>
    <row r="3075" spans="20:20">
      <c r="T3075" s="49"/>
    </row>
    <row r="3076" spans="20:20">
      <c r="T3076" s="49"/>
    </row>
    <row r="3077" spans="20:20">
      <c r="T3077" s="49"/>
    </row>
    <row r="3078" spans="20:20">
      <c r="T3078" s="49"/>
    </row>
    <row r="3079" spans="20:20">
      <c r="T3079" s="49"/>
    </row>
    <row r="3080" spans="20:20">
      <c r="T3080" s="49"/>
    </row>
    <row r="3081" spans="20:20">
      <c r="T3081" s="49"/>
    </row>
    <row r="3082" spans="20:20">
      <c r="T3082" s="49"/>
    </row>
    <row r="3083" spans="20:20">
      <c r="T3083" s="49"/>
    </row>
    <row r="3084" spans="20:20">
      <c r="T3084" s="49"/>
    </row>
    <row r="3085" spans="20:20">
      <c r="T3085" s="49"/>
    </row>
    <row r="3086" spans="20:20">
      <c r="T3086" s="49"/>
    </row>
    <row r="3087" spans="20:20">
      <c r="T3087" s="49"/>
    </row>
    <row r="3088" spans="20:20">
      <c r="T3088" s="49"/>
    </row>
    <row r="3089" spans="20:20">
      <c r="T3089" s="49"/>
    </row>
    <row r="3090" spans="20:20">
      <c r="T3090" s="49"/>
    </row>
    <row r="3091" spans="20:20">
      <c r="T3091" s="49"/>
    </row>
    <row r="3092" spans="20:20">
      <c r="T3092" s="49"/>
    </row>
    <row r="3093" spans="20:20">
      <c r="T3093" s="49"/>
    </row>
    <row r="3094" spans="20:20">
      <c r="T3094" s="49"/>
    </row>
    <row r="3095" spans="20:20">
      <c r="T3095" s="49"/>
    </row>
    <row r="3096" spans="20:20">
      <c r="T3096" s="49"/>
    </row>
    <row r="3097" spans="20:20">
      <c r="T3097" s="49"/>
    </row>
    <row r="3098" spans="20:20">
      <c r="T3098" s="49"/>
    </row>
    <row r="3099" spans="20:20">
      <c r="T3099" s="49"/>
    </row>
    <row r="3100" spans="20:20">
      <c r="T3100" s="49"/>
    </row>
    <row r="3101" spans="20:20">
      <c r="T3101" s="49"/>
    </row>
    <row r="3102" spans="20:20">
      <c r="T3102" s="49"/>
    </row>
    <row r="3103" spans="20:20">
      <c r="T3103" s="49"/>
    </row>
    <row r="3104" spans="20:20">
      <c r="T3104" s="49"/>
    </row>
    <row r="3105" spans="20:20">
      <c r="T3105" s="49"/>
    </row>
    <row r="3106" spans="20:20">
      <c r="T3106" s="49"/>
    </row>
    <row r="3107" spans="20:20">
      <c r="T3107" s="49"/>
    </row>
    <row r="3108" spans="20:20">
      <c r="T3108" s="49"/>
    </row>
    <row r="3109" spans="20:20">
      <c r="T3109" s="49"/>
    </row>
    <row r="3110" spans="20:20">
      <c r="T3110" s="49"/>
    </row>
    <row r="3111" spans="20:20">
      <c r="T3111" s="49"/>
    </row>
    <row r="3112" spans="20:20">
      <c r="T3112" s="49"/>
    </row>
    <row r="3113" spans="20:20">
      <c r="T3113" s="49"/>
    </row>
    <row r="3114" spans="20:20">
      <c r="T3114" s="49"/>
    </row>
    <row r="3115" spans="20:20">
      <c r="T3115" s="49"/>
    </row>
    <row r="3116" spans="20:20">
      <c r="T3116" s="49"/>
    </row>
    <row r="3117" spans="20:20">
      <c r="T3117" s="49"/>
    </row>
    <row r="3118" spans="20:20">
      <c r="T3118" s="49"/>
    </row>
    <row r="3119" spans="20:20">
      <c r="T3119" s="49"/>
    </row>
    <row r="3120" spans="20:20">
      <c r="T3120" s="49"/>
    </row>
    <row r="3121" spans="20:20">
      <c r="T3121" s="49"/>
    </row>
    <row r="3122" spans="20:20">
      <c r="T3122" s="49"/>
    </row>
    <row r="3123" spans="20:20">
      <c r="T3123" s="49"/>
    </row>
    <row r="3124" spans="20:20">
      <c r="T3124" s="49"/>
    </row>
    <row r="3125" spans="20:20">
      <c r="T3125" s="49"/>
    </row>
    <row r="3126" spans="20:20">
      <c r="T3126" s="49"/>
    </row>
    <row r="3127" spans="20:20">
      <c r="T3127" s="49"/>
    </row>
    <row r="3128" spans="20:20">
      <c r="T3128" s="49"/>
    </row>
    <row r="3129" spans="20:20">
      <c r="T3129" s="49"/>
    </row>
    <row r="3130" spans="20:20">
      <c r="T3130" s="49"/>
    </row>
    <row r="3131" spans="20:20">
      <c r="T3131" s="49"/>
    </row>
    <row r="3132" spans="20:20">
      <c r="T3132" s="49"/>
    </row>
    <row r="3133" spans="20:20">
      <c r="T3133" s="49"/>
    </row>
    <row r="3134" spans="20:20">
      <c r="T3134" s="49"/>
    </row>
    <row r="3135" spans="20:20">
      <c r="T3135" s="49"/>
    </row>
    <row r="3136" spans="20:20">
      <c r="T3136" s="49"/>
    </row>
    <row r="3137" spans="20:20">
      <c r="T3137" s="49"/>
    </row>
    <row r="3138" spans="20:20">
      <c r="T3138" s="49"/>
    </row>
    <row r="3139" spans="20:20">
      <c r="T3139" s="49"/>
    </row>
    <row r="3140" spans="20:20">
      <c r="T3140" s="49"/>
    </row>
    <row r="3141" spans="20:20">
      <c r="T3141" s="49"/>
    </row>
    <row r="3142" spans="20:20">
      <c r="T3142" s="49"/>
    </row>
    <row r="3143" spans="20:20">
      <c r="T3143" s="49"/>
    </row>
    <row r="3144" spans="20:20">
      <c r="T3144" s="49"/>
    </row>
    <row r="3145" spans="20:20">
      <c r="T3145" s="49"/>
    </row>
    <row r="3146" spans="20:20">
      <c r="T3146" s="49"/>
    </row>
    <row r="3147" spans="20:20">
      <c r="T3147" s="49"/>
    </row>
    <row r="3148" spans="20:20">
      <c r="T3148" s="49"/>
    </row>
    <row r="3149" spans="20:20">
      <c r="T3149" s="49"/>
    </row>
    <row r="3150" spans="20:20">
      <c r="T3150" s="49"/>
    </row>
    <row r="3151" spans="20:20">
      <c r="T3151" s="49"/>
    </row>
    <row r="3152" spans="20:20">
      <c r="T3152" s="49"/>
    </row>
    <row r="3153" spans="20:20">
      <c r="T3153" s="49"/>
    </row>
    <row r="3154" spans="20:20">
      <c r="T3154" s="49"/>
    </row>
    <row r="3155" spans="20:20">
      <c r="T3155" s="49"/>
    </row>
    <row r="3156" spans="20:20">
      <c r="T3156" s="49"/>
    </row>
    <row r="3157" spans="20:20">
      <c r="T3157" s="49"/>
    </row>
    <row r="3158" spans="20:20">
      <c r="T3158" s="49"/>
    </row>
    <row r="3159" spans="20:20">
      <c r="T3159" s="49"/>
    </row>
    <row r="3160" spans="20:20">
      <c r="T3160" s="49"/>
    </row>
    <row r="3161" spans="20:20">
      <c r="T3161" s="49"/>
    </row>
    <row r="3162" spans="20:20">
      <c r="T3162" s="49"/>
    </row>
    <row r="3163" spans="20:20">
      <c r="T3163" s="49"/>
    </row>
    <row r="3164" spans="20:20">
      <c r="T3164" s="49"/>
    </row>
    <row r="3165" spans="20:20">
      <c r="T3165" s="49"/>
    </row>
    <row r="3166" spans="20:20">
      <c r="T3166" s="49"/>
    </row>
    <row r="3167" spans="20:20">
      <c r="T3167" s="49"/>
    </row>
    <row r="3168" spans="20:20">
      <c r="T3168" s="49"/>
    </row>
    <row r="3169" spans="20:20">
      <c r="T3169" s="49"/>
    </row>
    <row r="3170" spans="20:20">
      <c r="T3170" s="49"/>
    </row>
    <row r="3171" spans="20:20">
      <c r="T3171" s="49"/>
    </row>
    <row r="3172" spans="20:20">
      <c r="T3172" s="49"/>
    </row>
    <row r="3173" spans="20:20">
      <c r="T3173" s="49"/>
    </row>
    <row r="3174" spans="20:20">
      <c r="T3174" s="49"/>
    </row>
    <row r="3175" spans="20:20">
      <c r="T3175" s="49"/>
    </row>
    <row r="3176" spans="20:20">
      <c r="T3176" s="49"/>
    </row>
    <row r="3177" spans="20:20">
      <c r="T3177" s="49"/>
    </row>
    <row r="3178" spans="20:20">
      <c r="T3178" s="49"/>
    </row>
    <row r="3179" spans="20:20">
      <c r="T3179" s="49"/>
    </row>
    <row r="3180" spans="20:20">
      <c r="T3180" s="49"/>
    </row>
    <row r="3181" spans="20:20">
      <c r="T3181" s="49"/>
    </row>
    <row r="3182" spans="20:20">
      <c r="T3182" s="49"/>
    </row>
    <row r="3183" spans="20:20">
      <c r="T3183" s="49"/>
    </row>
    <row r="3184" spans="20:20">
      <c r="T3184" s="49"/>
    </row>
    <row r="3185" spans="20:20">
      <c r="T3185" s="49"/>
    </row>
    <row r="3186" spans="20:20">
      <c r="T3186" s="49"/>
    </row>
    <row r="3187" spans="20:20">
      <c r="T3187" s="49"/>
    </row>
    <row r="3188" spans="20:20">
      <c r="T3188" s="49"/>
    </row>
    <row r="3189" spans="20:20">
      <c r="T3189" s="49"/>
    </row>
    <row r="3190" spans="20:20">
      <c r="T3190" s="49"/>
    </row>
    <row r="3191" spans="20:20">
      <c r="T3191" s="49"/>
    </row>
    <row r="3192" spans="20:20">
      <c r="T3192" s="49"/>
    </row>
    <row r="3193" spans="20:20">
      <c r="T3193" s="49"/>
    </row>
    <row r="3194" spans="20:20">
      <c r="T3194" s="49"/>
    </row>
    <row r="3195" spans="20:20">
      <c r="T3195" s="49"/>
    </row>
    <row r="3196" spans="20:20">
      <c r="T3196" s="49"/>
    </row>
    <row r="3197" spans="20:20">
      <c r="T3197" s="49"/>
    </row>
    <row r="3198" spans="20:20">
      <c r="T3198" s="49"/>
    </row>
    <row r="3199" spans="20:20">
      <c r="T3199" s="49"/>
    </row>
    <row r="3200" spans="20:20">
      <c r="T3200" s="49"/>
    </row>
    <row r="3201" spans="20:20">
      <c r="T3201" s="49"/>
    </row>
    <row r="3202" spans="20:20">
      <c r="T3202" s="49"/>
    </row>
    <row r="3203" spans="20:20">
      <c r="T3203" s="49"/>
    </row>
    <row r="3204" spans="20:20">
      <c r="T3204" s="49"/>
    </row>
    <row r="3205" spans="20:20">
      <c r="T3205" s="49"/>
    </row>
    <row r="3206" spans="20:20">
      <c r="T3206" s="49"/>
    </row>
    <row r="3207" spans="20:20">
      <c r="T3207" s="49"/>
    </row>
    <row r="3208" spans="20:20">
      <c r="T3208" s="49"/>
    </row>
    <row r="3209" spans="20:20">
      <c r="T3209" s="49"/>
    </row>
    <row r="3210" spans="20:20">
      <c r="T3210" s="49"/>
    </row>
    <row r="3211" spans="20:20">
      <c r="T3211" s="49"/>
    </row>
    <row r="3212" spans="20:20">
      <c r="T3212" s="49"/>
    </row>
    <row r="3213" spans="20:20">
      <c r="T3213" s="49"/>
    </row>
    <row r="3214" spans="20:20">
      <c r="T3214" s="49"/>
    </row>
    <row r="3215" spans="20:20">
      <c r="T3215" s="49"/>
    </row>
    <row r="3216" spans="20:20">
      <c r="T3216" s="49"/>
    </row>
    <row r="3217" spans="20:20">
      <c r="T3217" s="49"/>
    </row>
    <row r="3218" spans="20:20">
      <c r="T3218" s="49"/>
    </row>
    <row r="3219" spans="20:20">
      <c r="T3219" s="49"/>
    </row>
    <row r="3220" spans="20:20">
      <c r="T3220" s="49"/>
    </row>
    <row r="3221" spans="20:20">
      <c r="T3221" s="49"/>
    </row>
    <row r="3222" spans="20:20">
      <c r="T3222" s="49"/>
    </row>
    <row r="3223" spans="20:20">
      <c r="T3223" s="49"/>
    </row>
    <row r="3224" spans="20:20">
      <c r="T3224" s="49"/>
    </row>
    <row r="3225" spans="20:20">
      <c r="T3225" s="49"/>
    </row>
    <row r="3226" spans="20:20">
      <c r="T3226" s="49"/>
    </row>
    <row r="3227" spans="20:20">
      <c r="T3227" s="49"/>
    </row>
    <row r="3228" spans="20:20">
      <c r="T3228" s="49"/>
    </row>
    <row r="3229" spans="20:20">
      <c r="T3229" s="49"/>
    </row>
    <row r="3230" spans="20:20">
      <c r="T3230" s="49"/>
    </row>
    <row r="3231" spans="20:20">
      <c r="T3231" s="49"/>
    </row>
    <row r="3232" spans="20:20">
      <c r="T3232" s="49"/>
    </row>
    <row r="3233" spans="20:20">
      <c r="T3233" s="49"/>
    </row>
    <row r="3234" spans="20:20">
      <c r="T3234" s="49"/>
    </row>
    <row r="3235" spans="20:20">
      <c r="T3235" s="49"/>
    </row>
    <row r="3236" spans="20:20">
      <c r="T3236" s="49"/>
    </row>
    <row r="3237" spans="20:20">
      <c r="T3237" s="49"/>
    </row>
    <row r="3238" spans="20:20">
      <c r="T3238" s="49"/>
    </row>
    <row r="3239" spans="20:20">
      <c r="T3239" s="49"/>
    </row>
    <row r="3240" spans="20:20">
      <c r="T3240" s="49"/>
    </row>
    <row r="3241" spans="20:20">
      <c r="T3241" s="49"/>
    </row>
    <row r="3242" spans="20:20">
      <c r="T3242" s="49"/>
    </row>
    <row r="3243" spans="20:20">
      <c r="T3243" s="49"/>
    </row>
    <row r="3244" spans="20:20">
      <c r="T3244" s="49"/>
    </row>
    <row r="3245" spans="20:20">
      <c r="T3245" s="49"/>
    </row>
    <row r="3246" spans="20:20">
      <c r="T3246" s="49"/>
    </row>
    <row r="3247" spans="20:20">
      <c r="T3247" s="49"/>
    </row>
    <row r="3248" spans="20:20">
      <c r="T3248" s="49"/>
    </row>
    <row r="3249" spans="20:20">
      <c r="T3249" s="49"/>
    </row>
    <row r="3250" spans="20:20">
      <c r="T3250" s="49"/>
    </row>
    <row r="3251" spans="20:20">
      <c r="T3251" s="49"/>
    </row>
    <row r="3252" spans="20:20">
      <c r="T3252" s="49"/>
    </row>
    <row r="3253" spans="20:20">
      <c r="T3253" s="49"/>
    </row>
    <row r="3254" spans="20:20">
      <c r="T3254" s="49"/>
    </row>
    <row r="3255" spans="20:20">
      <c r="T3255" s="49"/>
    </row>
    <row r="3256" spans="20:20">
      <c r="T3256" s="49"/>
    </row>
    <row r="3257" spans="20:20">
      <c r="T3257" s="49"/>
    </row>
    <row r="3258" spans="20:20">
      <c r="T3258" s="49"/>
    </row>
    <row r="3259" spans="20:20">
      <c r="T3259" s="49"/>
    </row>
    <row r="3260" spans="20:20">
      <c r="T3260" s="49"/>
    </row>
    <row r="3261" spans="20:20">
      <c r="T3261" s="49"/>
    </row>
    <row r="3262" spans="20:20">
      <c r="T3262" s="49"/>
    </row>
    <row r="3263" spans="20:20">
      <c r="T3263" s="49"/>
    </row>
    <row r="3264" spans="20:20">
      <c r="T3264" s="49"/>
    </row>
    <row r="3265" spans="20:20">
      <c r="T3265" s="49"/>
    </row>
    <row r="3266" spans="20:20">
      <c r="T3266" s="49"/>
    </row>
    <row r="3267" spans="20:20">
      <c r="T3267" s="49"/>
    </row>
    <row r="3268" spans="20:20">
      <c r="T3268" s="49"/>
    </row>
    <row r="3269" spans="20:20">
      <c r="T3269" s="49"/>
    </row>
    <row r="3270" spans="20:20">
      <c r="T3270" s="49"/>
    </row>
    <row r="3271" spans="20:20">
      <c r="T3271" s="49"/>
    </row>
    <row r="3272" spans="20:20">
      <c r="T3272" s="49"/>
    </row>
    <row r="3273" spans="20:20">
      <c r="T3273" s="49"/>
    </row>
    <row r="3274" spans="20:20">
      <c r="T3274" s="49"/>
    </row>
    <row r="3275" spans="20:20">
      <c r="T3275" s="49"/>
    </row>
    <row r="3276" spans="20:20">
      <c r="T3276" s="49"/>
    </row>
    <row r="3277" spans="20:20">
      <c r="T3277" s="49"/>
    </row>
    <row r="3278" spans="20:20">
      <c r="T3278" s="49"/>
    </row>
    <row r="3279" spans="20:20">
      <c r="T3279" s="49"/>
    </row>
    <row r="3280" spans="20:20">
      <c r="T3280" s="49"/>
    </row>
    <row r="3281" spans="20:20">
      <c r="T3281" s="49"/>
    </row>
    <row r="3282" spans="20:20">
      <c r="T3282" s="49"/>
    </row>
    <row r="3283" spans="20:20">
      <c r="T3283" s="49"/>
    </row>
    <row r="3284" spans="20:20">
      <c r="T3284" s="49"/>
    </row>
    <row r="3285" spans="20:20">
      <c r="T3285" s="49"/>
    </row>
    <row r="3286" spans="20:20">
      <c r="T3286" s="49"/>
    </row>
    <row r="3287" spans="20:20">
      <c r="T3287" s="49"/>
    </row>
    <row r="3288" spans="20:20">
      <c r="T3288" s="49"/>
    </row>
    <row r="3289" spans="20:20">
      <c r="T3289" s="49"/>
    </row>
    <row r="3290" spans="20:20">
      <c r="T3290" s="49"/>
    </row>
    <row r="3291" spans="20:20">
      <c r="T3291" s="49"/>
    </row>
    <row r="3292" spans="20:20">
      <c r="T3292" s="49"/>
    </row>
    <row r="3293" spans="20:20">
      <c r="T3293" s="49"/>
    </row>
    <row r="3294" spans="20:20">
      <c r="T3294" s="49"/>
    </row>
    <row r="3295" spans="20:20">
      <c r="T3295" s="49"/>
    </row>
    <row r="3296" spans="20:20">
      <c r="T3296" s="49"/>
    </row>
    <row r="3297" spans="20:20">
      <c r="T3297" s="49"/>
    </row>
    <row r="3298" spans="20:20">
      <c r="T3298" s="49"/>
    </row>
    <row r="3299" spans="20:20">
      <c r="T3299" s="49"/>
    </row>
    <row r="3300" spans="20:20">
      <c r="T3300" s="49"/>
    </row>
    <row r="3301" spans="20:20">
      <c r="T3301" s="49"/>
    </row>
    <row r="3302" spans="20:20">
      <c r="T3302" s="49"/>
    </row>
    <row r="3303" spans="20:20">
      <c r="T3303" s="49"/>
    </row>
    <row r="3304" spans="20:20">
      <c r="T3304" s="49"/>
    </row>
    <row r="3305" spans="20:20">
      <c r="T3305" s="49"/>
    </row>
    <row r="3306" spans="20:20">
      <c r="T3306" s="49"/>
    </row>
    <row r="3307" spans="20:20">
      <c r="T3307" s="49"/>
    </row>
    <row r="3308" spans="20:20">
      <c r="T3308" s="49"/>
    </row>
    <row r="3309" spans="20:20">
      <c r="T3309" s="49"/>
    </row>
    <row r="3310" spans="20:20">
      <c r="T3310" s="49"/>
    </row>
    <row r="3311" spans="20:20">
      <c r="T3311" s="49"/>
    </row>
    <row r="3312" spans="20:20">
      <c r="T3312" s="49"/>
    </row>
    <row r="3313" spans="20:20">
      <c r="T3313" s="49"/>
    </row>
    <row r="3314" spans="20:20">
      <c r="T3314" s="49"/>
    </row>
    <row r="3315" spans="20:20">
      <c r="T3315" s="49"/>
    </row>
    <row r="3316" spans="20:20">
      <c r="T3316" s="49"/>
    </row>
    <row r="3317" spans="20:20">
      <c r="T3317" s="49"/>
    </row>
    <row r="3318" spans="20:20">
      <c r="T3318" s="49"/>
    </row>
    <row r="3319" spans="20:20">
      <c r="T3319" s="49"/>
    </row>
    <row r="3320" spans="20:20">
      <c r="T3320" s="49"/>
    </row>
    <row r="3321" spans="20:20">
      <c r="T3321" s="49"/>
    </row>
    <row r="3322" spans="20:20">
      <c r="T3322" s="49"/>
    </row>
    <row r="3323" spans="20:20">
      <c r="T3323" s="49"/>
    </row>
    <row r="3324" spans="20:20">
      <c r="T3324" s="49"/>
    </row>
    <row r="3325" spans="20:20">
      <c r="T3325" s="49"/>
    </row>
    <row r="3326" spans="20:20">
      <c r="T3326" s="49"/>
    </row>
    <row r="3327" spans="20:20">
      <c r="T3327" s="49"/>
    </row>
    <row r="3328" spans="20:20">
      <c r="T3328" s="49"/>
    </row>
    <row r="3329" spans="20:20">
      <c r="T3329" s="49"/>
    </row>
    <row r="3330" spans="20:20">
      <c r="T3330" s="49"/>
    </row>
    <row r="3331" spans="20:20">
      <c r="T3331" s="49"/>
    </row>
    <row r="3332" spans="20:20">
      <c r="T3332" s="49"/>
    </row>
    <row r="3333" spans="20:20">
      <c r="T3333" s="49"/>
    </row>
    <row r="3334" spans="20:20">
      <c r="T3334" s="49"/>
    </row>
    <row r="3335" spans="20:20">
      <c r="T3335" s="49"/>
    </row>
    <row r="3336" spans="20:20">
      <c r="T3336" s="49"/>
    </row>
    <row r="3337" spans="20:20">
      <c r="T3337" s="49"/>
    </row>
    <row r="3338" spans="20:20">
      <c r="T3338" s="49"/>
    </row>
    <row r="3339" spans="20:20">
      <c r="T3339" s="49"/>
    </row>
    <row r="3340" spans="20:20">
      <c r="T3340" s="49"/>
    </row>
    <row r="3341" spans="20:20">
      <c r="T3341" s="49"/>
    </row>
    <row r="3342" spans="20:20">
      <c r="T3342" s="49"/>
    </row>
    <row r="3343" spans="20:20">
      <c r="T3343" s="49"/>
    </row>
    <row r="3344" spans="20:20">
      <c r="T3344" s="49"/>
    </row>
    <row r="3345" spans="20:20">
      <c r="T3345" s="49"/>
    </row>
    <row r="3346" spans="20:20">
      <c r="T3346" s="49"/>
    </row>
    <row r="3347" spans="20:20">
      <c r="T3347" s="49"/>
    </row>
    <row r="3348" spans="20:20">
      <c r="T3348" s="49"/>
    </row>
    <row r="3349" spans="20:20">
      <c r="T3349" s="49"/>
    </row>
    <row r="3350" spans="20:20">
      <c r="T3350" s="49"/>
    </row>
    <row r="3351" spans="20:20">
      <c r="T3351" s="49"/>
    </row>
    <row r="3352" spans="20:20">
      <c r="T3352" s="49"/>
    </row>
    <row r="3353" spans="20:20">
      <c r="T3353" s="49"/>
    </row>
    <row r="3354" spans="20:20">
      <c r="T3354" s="49"/>
    </row>
    <row r="3355" spans="20:20">
      <c r="T3355" s="49"/>
    </row>
    <row r="3356" spans="20:20">
      <c r="T3356" s="49"/>
    </row>
    <row r="3357" spans="20:20">
      <c r="T3357" s="49"/>
    </row>
    <row r="3358" spans="20:20">
      <c r="T3358" s="49"/>
    </row>
    <row r="3359" spans="20:20">
      <c r="T3359" s="49"/>
    </row>
    <row r="3360" spans="20:20">
      <c r="T3360" s="49"/>
    </row>
    <row r="3361" spans="20:20">
      <c r="T3361" s="49"/>
    </row>
    <row r="3362" spans="20:20">
      <c r="T3362" s="49"/>
    </row>
    <row r="3363" spans="20:20">
      <c r="T3363" s="49"/>
    </row>
    <row r="3364" spans="20:20">
      <c r="T3364" s="49"/>
    </row>
    <row r="3365" spans="20:20">
      <c r="T3365" s="49"/>
    </row>
    <row r="3366" spans="20:20">
      <c r="T3366" s="49"/>
    </row>
    <row r="3367" spans="20:20">
      <c r="T3367" s="49"/>
    </row>
    <row r="3368" spans="20:20">
      <c r="T3368" s="49"/>
    </row>
    <row r="3369" spans="20:20">
      <c r="T3369" s="49"/>
    </row>
    <row r="3370" spans="20:20">
      <c r="T3370" s="49"/>
    </row>
    <row r="3371" spans="20:20">
      <c r="T3371" s="49"/>
    </row>
    <row r="3372" spans="20:20">
      <c r="T3372" s="49"/>
    </row>
    <row r="3373" spans="20:20">
      <c r="T3373" s="49"/>
    </row>
    <row r="3374" spans="20:20">
      <c r="T3374" s="49"/>
    </row>
    <row r="3375" spans="20:20">
      <c r="T3375" s="49"/>
    </row>
    <row r="3376" spans="20:20">
      <c r="T3376" s="49"/>
    </row>
    <row r="3377" spans="20:20">
      <c r="T3377" s="49"/>
    </row>
    <row r="3378" spans="20:20">
      <c r="T3378" s="49"/>
    </row>
    <row r="3379" spans="20:20">
      <c r="T3379" s="49"/>
    </row>
    <row r="3380" spans="20:20">
      <c r="T3380" s="49"/>
    </row>
    <row r="3381" spans="20:20">
      <c r="T3381" s="49"/>
    </row>
    <row r="3382" spans="20:20">
      <c r="T3382" s="49"/>
    </row>
    <row r="3383" spans="20:20">
      <c r="T3383" s="49"/>
    </row>
    <row r="3384" spans="20:20">
      <c r="T3384" s="49"/>
    </row>
    <row r="3385" spans="20:20">
      <c r="T3385" s="49"/>
    </row>
    <row r="3386" spans="20:20">
      <c r="T3386" s="49"/>
    </row>
    <row r="3387" spans="20:20">
      <c r="T3387" s="49"/>
    </row>
    <row r="3388" spans="20:20">
      <c r="T3388" s="49"/>
    </row>
    <row r="3389" spans="20:20">
      <c r="T3389" s="49"/>
    </row>
    <row r="3390" spans="20:20">
      <c r="T3390" s="49"/>
    </row>
    <row r="3391" spans="20:20">
      <c r="T3391" s="49"/>
    </row>
    <row r="3392" spans="20:20">
      <c r="T3392" s="49"/>
    </row>
    <row r="3393" spans="20:20">
      <c r="T3393" s="49"/>
    </row>
    <row r="3394" spans="20:20">
      <c r="T3394" s="49"/>
    </row>
    <row r="3395" spans="20:20">
      <c r="T3395" s="49"/>
    </row>
    <row r="3396" spans="20:20">
      <c r="T3396" s="49"/>
    </row>
    <row r="3397" spans="20:20">
      <c r="T3397" s="49"/>
    </row>
    <row r="3398" spans="20:20">
      <c r="T3398" s="49"/>
    </row>
    <row r="3399" spans="20:20">
      <c r="T3399" s="49"/>
    </row>
    <row r="3400" spans="20:20">
      <c r="T3400" s="49"/>
    </row>
    <row r="3401" spans="20:20">
      <c r="T3401" s="49"/>
    </row>
    <row r="3402" spans="20:20">
      <c r="T3402" s="49"/>
    </row>
    <row r="3403" spans="20:20">
      <c r="T3403" s="49"/>
    </row>
    <row r="3404" spans="20:20">
      <c r="T3404" s="49"/>
    </row>
    <row r="3405" spans="20:20">
      <c r="T3405" s="49"/>
    </row>
    <row r="3406" spans="20:20">
      <c r="T3406" s="49"/>
    </row>
    <row r="3407" spans="20:20">
      <c r="T3407" s="49"/>
    </row>
    <row r="3408" spans="20:20">
      <c r="T3408" s="49"/>
    </row>
    <row r="3409" spans="20:20">
      <c r="T3409" s="49"/>
    </row>
    <row r="3410" spans="20:20">
      <c r="T3410" s="49"/>
    </row>
    <row r="3411" spans="20:20">
      <c r="T3411" s="49"/>
    </row>
    <row r="3412" spans="20:20">
      <c r="T3412" s="49"/>
    </row>
    <row r="3413" spans="20:20">
      <c r="T3413" s="49"/>
    </row>
    <row r="3414" spans="20:20">
      <c r="T3414" s="49"/>
    </row>
    <row r="3415" spans="20:20">
      <c r="T3415" s="49"/>
    </row>
    <row r="3416" spans="20:20">
      <c r="T3416" s="49"/>
    </row>
    <row r="3417" spans="20:20">
      <c r="T3417" s="49"/>
    </row>
    <row r="3418" spans="20:20">
      <c r="T3418" s="49"/>
    </row>
    <row r="3419" spans="20:20">
      <c r="T3419" s="49"/>
    </row>
    <row r="3420" spans="20:20">
      <c r="T3420" s="49"/>
    </row>
    <row r="3421" spans="20:20">
      <c r="T3421" s="49"/>
    </row>
    <row r="3422" spans="20:20">
      <c r="T3422" s="49"/>
    </row>
    <row r="3423" spans="20:20">
      <c r="T3423" s="49"/>
    </row>
    <row r="3424" spans="20:20">
      <c r="T3424" s="49"/>
    </row>
    <row r="3425" spans="20:20">
      <c r="T3425" s="49"/>
    </row>
    <row r="3426" spans="20:20">
      <c r="T3426" s="49"/>
    </row>
    <row r="3427" spans="20:20">
      <c r="T3427" s="49"/>
    </row>
    <row r="3428" spans="20:20">
      <c r="T3428" s="49"/>
    </row>
    <row r="3429" spans="20:20">
      <c r="T3429" s="49"/>
    </row>
    <row r="3430" spans="20:20">
      <c r="T3430" s="49"/>
    </row>
    <row r="3431" spans="20:20">
      <c r="T3431" s="49"/>
    </row>
    <row r="3432" spans="20:20">
      <c r="T3432" s="49"/>
    </row>
    <row r="3433" spans="20:20">
      <c r="T3433" s="49"/>
    </row>
    <row r="3434" spans="20:20">
      <c r="T3434" s="49"/>
    </row>
    <row r="3435" spans="20:20">
      <c r="T3435" s="49"/>
    </row>
    <row r="3436" spans="20:20">
      <c r="T3436" s="49"/>
    </row>
    <row r="3437" spans="20:20">
      <c r="T3437" s="49"/>
    </row>
    <row r="3438" spans="20:20">
      <c r="T3438" s="49"/>
    </row>
    <row r="3439" spans="20:20">
      <c r="T3439" s="49"/>
    </row>
    <row r="3440" spans="20:20">
      <c r="T3440" s="49"/>
    </row>
    <row r="3441" spans="20:20">
      <c r="T3441" s="49"/>
    </row>
    <row r="3442" spans="20:20">
      <c r="T3442" s="49"/>
    </row>
    <row r="3443" spans="20:20">
      <c r="T3443" s="49"/>
    </row>
    <row r="3444" spans="20:20">
      <c r="T3444" s="49"/>
    </row>
    <row r="3445" spans="20:20">
      <c r="T3445" s="49"/>
    </row>
    <row r="3446" spans="20:20">
      <c r="T3446" s="49"/>
    </row>
    <row r="3447" spans="20:20">
      <c r="T3447" s="49"/>
    </row>
    <row r="3448" spans="20:20">
      <c r="T3448" s="49"/>
    </row>
    <row r="3449" spans="20:20">
      <c r="T3449" s="49"/>
    </row>
    <row r="3450" spans="20:20">
      <c r="T3450" s="49"/>
    </row>
    <row r="3451" spans="20:20">
      <c r="T3451" s="49"/>
    </row>
    <row r="3452" spans="20:20">
      <c r="T3452" s="49"/>
    </row>
    <row r="3453" spans="20:20">
      <c r="T3453" s="49"/>
    </row>
    <row r="3454" spans="20:20">
      <c r="T3454" s="49"/>
    </row>
    <row r="3455" spans="20:20">
      <c r="T3455" s="49"/>
    </row>
    <row r="3456" spans="20:20">
      <c r="T3456" s="49"/>
    </row>
    <row r="3457" spans="20:20">
      <c r="T3457" s="49"/>
    </row>
    <row r="3458" spans="20:20">
      <c r="T3458" s="49"/>
    </row>
    <row r="3459" spans="20:20">
      <c r="T3459" s="49"/>
    </row>
    <row r="3460" spans="20:20">
      <c r="T3460" s="49"/>
    </row>
    <row r="3461" spans="20:20">
      <c r="T3461" s="49"/>
    </row>
    <row r="3462" spans="20:20">
      <c r="T3462" s="49"/>
    </row>
    <row r="3463" spans="20:20">
      <c r="T3463" s="49"/>
    </row>
    <row r="3464" spans="20:20">
      <c r="T3464" s="49"/>
    </row>
    <row r="3465" spans="20:20">
      <c r="T3465" s="49"/>
    </row>
    <row r="3466" spans="20:20">
      <c r="T3466" s="49"/>
    </row>
    <row r="3467" spans="20:20">
      <c r="T3467" s="49"/>
    </row>
    <row r="3468" spans="20:20">
      <c r="T3468" s="49"/>
    </row>
    <row r="3469" spans="20:20">
      <c r="T3469" s="49"/>
    </row>
    <row r="3470" spans="20:20">
      <c r="T3470" s="49"/>
    </row>
    <row r="3471" spans="20:20">
      <c r="T3471" s="49"/>
    </row>
    <row r="3472" spans="20:20">
      <c r="T3472" s="49"/>
    </row>
    <row r="3473" spans="20:20">
      <c r="T3473" s="49"/>
    </row>
    <row r="3474" spans="20:20">
      <c r="T3474" s="49"/>
    </row>
    <row r="3475" spans="20:20">
      <c r="T3475" s="49"/>
    </row>
    <row r="3476" spans="20:20">
      <c r="T3476" s="49"/>
    </row>
    <row r="3477" spans="20:20">
      <c r="T3477" s="49"/>
    </row>
    <row r="3478" spans="20:20">
      <c r="T3478" s="49"/>
    </row>
    <row r="3479" spans="20:20">
      <c r="T3479" s="49"/>
    </row>
    <row r="3480" spans="20:20">
      <c r="T3480" s="49"/>
    </row>
    <row r="3481" spans="20:20">
      <c r="T3481" s="49"/>
    </row>
    <row r="3482" spans="20:20">
      <c r="T3482" s="49"/>
    </row>
    <row r="3483" spans="20:20">
      <c r="T3483" s="49"/>
    </row>
    <row r="3484" spans="20:20">
      <c r="T3484" s="49"/>
    </row>
    <row r="3485" spans="20:20">
      <c r="T3485" s="49"/>
    </row>
    <row r="3486" spans="20:20">
      <c r="T3486" s="49"/>
    </row>
    <row r="3487" spans="20:20">
      <c r="T3487" s="49"/>
    </row>
    <row r="3488" spans="20:20">
      <c r="T3488" s="49"/>
    </row>
    <row r="3489" spans="20:20">
      <c r="T3489" s="49"/>
    </row>
    <row r="3490" spans="20:20">
      <c r="T3490" s="49"/>
    </row>
    <row r="3491" spans="20:20">
      <c r="T3491" s="49"/>
    </row>
    <row r="3492" spans="20:20">
      <c r="T3492" s="49"/>
    </row>
    <row r="3493" spans="20:20">
      <c r="T3493" s="49"/>
    </row>
    <row r="3494" spans="20:20">
      <c r="T3494" s="49"/>
    </row>
    <row r="3495" spans="20:20">
      <c r="T3495" s="49"/>
    </row>
    <row r="3496" spans="20:20">
      <c r="T3496" s="49"/>
    </row>
    <row r="3497" spans="20:20">
      <c r="T3497" s="49"/>
    </row>
    <row r="3498" spans="20:20">
      <c r="T3498" s="49"/>
    </row>
    <row r="3499" spans="20:20">
      <c r="T3499" s="49"/>
    </row>
    <row r="3500" spans="20:20">
      <c r="T3500" s="49"/>
    </row>
    <row r="3501" spans="20:20">
      <c r="T3501" s="49"/>
    </row>
    <row r="3502" spans="20:20">
      <c r="T3502" s="49"/>
    </row>
    <row r="3503" spans="20:20">
      <c r="T3503" s="49"/>
    </row>
    <row r="3504" spans="20:20">
      <c r="T3504" s="49"/>
    </row>
    <row r="3505" spans="20:20">
      <c r="T3505" s="49"/>
    </row>
    <row r="3506" spans="20:20">
      <c r="T3506" s="49"/>
    </row>
    <row r="3507" spans="20:20">
      <c r="T3507" s="49"/>
    </row>
    <row r="3508" spans="20:20">
      <c r="T3508" s="49"/>
    </row>
    <row r="3509" spans="20:20">
      <c r="T3509" s="49"/>
    </row>
    <row r="3510" spans="20:20">
      <c r="T3510" s="49"/>
    </row>
    <row r="3511" spans="20:20">
      <c r="T3511" s="49"/>
    </row>
    <row r="3512" spans="20:20">
      <c r="T3512" s="49"/>
    </row>
    <row r="3513" spans="20:20">
      <c r="T3513" s="49"/>
    </row>
    <row r="3514" spans="20:20">
      <c r="T3514" s="49"/>
    </row>
    <row r="3515" spans="20:20">
      <c r="T3515" s="49"/>
    </row>
    <row r="3516" spans="20:20">
      <c r="T3516" s="49"/>
    </row>
    <row r="3517" spans="20:20">
      <c r="T3517" s="49"/>
    </row>
    <row r="3518" spans="20:20">
      <c r="T3518" s="49"/>
    </row>
    <row r="3519" spans="20:20">
      <c r="T3519" s="49"/>
    </row>
    <row r="3520" spans="20:20">
      <c r="T3520" s="49"/>
    </row>
    <row r="3521" spans="20:20">
      <c r="T3521" s="49"/>
    </row>
    <row r="3522" spans="20:20">
      <c r="T3522" s="49"/>
    </row>
    <row r="3523" spans="20:20">
      <c r="T3523" s="49"/>
    </row>
    <row r="3524" spans="20:20">
      <c r="T3524" s="49"/>
    </row>
    <row r="3525" spans="20:20">
      <c r="T3525" s="49"/>
    </row>
    <row r="3526" spans="20:20">
      <c r="T3526" s="49"/>
    </row>
    <row r="3527" spans="20:20">
      <c r="T3527" s="49"/>
    </row>
    <row r="3528" spans="20:20">
      <c r="T3528" s="49"/>
    </row>
    <row r="3529" spans="20:20">
      <c r="T3529" s="49"/>
    </row>
    <row r="3530" spans="20:20">
      <c r="T3530" s="49"/>
    </row>
    <row r="3531" spans="20:20">
      <c r="T3531" s="49"/>
    </row>
    <row r="3532" spans="20:20">
      <c r="T3532" s="49"/>
    </row>
    <row r="3533" spans="20:20">
      <c r="T3533" s="49"/>
    </row>
    <row r="3534" spans="20:20">
      <c r="T3534" s="49"/>
    </row>
    <row r="3535" spans="20:20">
      <c r="T3535" s="49"/>
    </row>
    <row r="3536" spans="20:20">
      <c r="T3536" s="49"/>
    </row>
    <row r="3537" spans="20:20">
      <c r="T3537" s="49"/>
    </row>
    <row r="3538" spans="20:20">
      <c r="T3538" s="49"/>
    </row>
    <row r="3539" spans="20:20">
      <c r="T3539" s="49"/>
    </row>
    <row r="3540" spans="20:20">
      <c r="T3540" s="49"/>
    </row>
    <row r="3541" spans="20:20">
      <c r="T3541" s="49"/>
    </row>
    <row r="3542" spans="20:20">
      <c r="T3542" s="49"/>
    </row>
    <row r="3543" spans="20:20">
      <c r="T3543" s="49"/>
    </row>
    <row r="3544" spans="20:20">
      <c r="T3544" s="49"/>
    </row>
    <row r="3545" spans="20:20">
      <c r="T3545" s="49"/>
    </row>
    <row r="3546" spans="20:20">
      <c r="T3546" s="49"/>
    </row>
    <row r="3547" spans="20:20">
      <c r="T3547" s="49"/>
    </row>
    <row r="3548" spans="20:20">
      <c r="T3548" s="49"/>
    </row>
    <row r="3549" spans="20:20">
      <c r="T3549" s="49"/>
    </row>
    <row r="3550" spans="20:20">
      <c r="T3550" s="49"/>
    </row>
    <row r="3551" spans="20:20">
      <c r="T3551" s="49"/>
    </row>
    <row r="3552" spans="20:20">
      <c r="T3552" s="49"/>
    </row>
    <row r="3553" spans="20:20">
      <c r="T3553" s="49"/>
    </row>
    <row r="3554" spans="20:20">
      <c r="T3554" s="49"/>
    </row>
    <row r="3555" spans="20:20">
      <c r="T3555" s="49"/>
    </row>
    <row r="3556" spans="20:20">
      <c r="T3556" s="49"/>
    </row>
    <row r="3557" spans="20:20">
      <c r="T3557" s="49"/>
    </row>
    <row r="3558" spans="20:20">
      <c r="T3558" s="49"/>
    </row>
    <row r="3559" spans="20:20">
      <c r="T3559" s="49"/>
    </row>
    <row r="3560" spans="20:20">
      <c r="T3560" s="49"/>
    </row>
    <row r="3561" spans="20:20">
      <c r="T3561" s="49"/>
    </row>
    <row r="3562" spans="20:20">
      <c r="T3562" s="49"/>
    </row>
    <row r="3563" spans="20:20">
      <c r="T3563" s="49"/>
    </row>
    <row r="3564" spans="20:20">
      <c r="T3564" s="49"/>
    </row>
    <row r="3565" spans="20:20">
      <c r="T3565" s="49"/>
    </row>
    <row r="3566" spans="20:20">
      <c r="T3566" s="49"/>
    </row>
    <row r="3567" spans="20:20">
      <c r="T3567" s="49"/>
    </row>
    <row r="3568" spans="20:20">
      <c r="T3568" s="49"/>
    </row>
    <row r="3569" spans="20:20">
      <c r="T3569" s="49"/>
    </row>
    <row r="3570" spans="20:20">
      <c r="T3570" s="49"/>
    </row>
    <row r="3571" spans="20:20">
      <c r="T3571" s="49"/>
    </row>
    <row r="3572" spans="20:20">
      <c r="T3572" s="49"/>
    </row>
    <row r="3573" spans="20:20">
      <c r="T3573" s="49"/>
    </row>
    <row r="3574" spans="20:20">
      <c r="T3574" s="49"/>
    </row>
    <row r="3575" spans="20:20">
      <c r="T3575" s="49"/>
    </row>
    <row r="3576" spans="20:20">
      <c r="T3576" s="49"/>
    </row>
    <row r="3577" spans="20:20">
      <c r="T3577" s="49"/>
    </row>
    <row r="3578" spans="20:20">
      <c r="T3578" s="49"/>
    </row>
    <row r="3579" spans="20:20">
      <c r="T3579" s="49"/>
    </row>
    <row r="3580" spans="20:20">
      <c r="T3580" s="49"/>
    </row>
    <row r="3581" spans="20:20">
      <c r="T3581" s="49"/>
    </row>
    <row r="3582" spans="20:20">
      <c r="T3582" s="49"/>
    </row>
    <row r="3583" spans="20:20">
      <c r="T3583" s="49"/>
    </row>
    <row r="3584" spans="20:20">
      <c r="T3584" s="49"/>
    </row>
    <row r="3585" spans="20:20">
      <c r="T3585" s="49"/>
    </row>
    <row r="3586" spans="20:20">
      <c r="T3586" s="49"/>
    </row>
    <row r="3587" spans="20:20">
      <c r="T3587" s="49"/>
    </row>
    <row r="3588" spans="20:20">
      <c r="T3588" s="49"/>
    </row>
    <row r="3589" spans="20:20">
      <c r="T3589" s="49"/>
    </row>
    <row r="3590" spans="20:20">
      <c r="T3590" s="49"/>
    </row>
    <row r="3591" spans="20:20">
      <c r="T3591" s="49"/>
    </row>
    <row r="3592" spans="20:20">
      <c r="T3592" s="49"/>
    </row>
    <row r="3593" spans="20:20">
      <c r="T3593" s="49"/>
    </row>
    <row r="3594" spans="20:20">
      <c r="T3594" s="49"/>
    </row>
    <row r="3595" spans="20:20">
      <c r="T3595" s="49"/>
    </row>
    <row r="3596" spans="20:20">
      <c r="T3596" s="49"/>
    </row>
    <row r="3597" spans="20:20">
      <c r="T3597" s="49"/>
    </row>
    <row r="3598" spans="20:20">
      <c r="T3598" s="49"/>
    </row>
    <row r="3599" spans="20:20">
      <c r="T3599" s="49"/>
    </row>
    <row r="3600" spans="20:20">
      <c r="T3600" s="49"/>
    </row>
    <row r="3601" spans="20:20">
      <c r="T3601" s="49"/>
    </row>
    <row r="3602" spans="20:20">
      <c r="T3602" s="49"/>
    </row>
    <row r="3603" spans="20:20">
      <c r="T3603" s="49"/>
    </row>
    <row r="3604" spans="20:20">
      <c r="T3604" s="49"/>
    </row>
    <row r="3605" spans="20:20">
      <c r="T3605" s="49"/>
    </row>
    <row r="3606" spans="20:20">
      <c r="T3606" s="49"/>
    </row>
    <row r="3607" spans="20:20">
      <c r="T3607" s="49"/>
    </row>
    <row r="3608" spans="20:20">
      <c r="T3608" s="49"/>
    </row>
    <row r="3609" spans="20:20">
      <c r="T3609" s="49"/>
    </row>
    <row r="3610" spans="20:20">
      <c r="T3610" s="49"/>
    </row>
    <row r="3611" spans="20:20">
      <c r="T3611" s="49"/>
    </row>
    <row r="3612" spans="20:20">
      <c r="T3612" s="49"/>
    </row>
    <row r="3613" spans="20:20">
      <c r="T3613" s="49"/>
    </row>
    <row r="3614" spans="20:20">
      <c r="T3614" s="49"/>
    </row>
    <row r="3615" spans="20:20">
      <c r="T3615" s="49"/>
    </row>
    <row r="3616" spans="20:20">
      <c r="T3616" s="49"/>
    </row>
    <row r="3617" spans="20:20">
      <c r="T3617" s="49"/>
    </row>
    <row r="3618" spans="20:20">
      <c r="T3618" s="49"/>
    </row>
    <row r="3619" spans="20:20">
      <c r="T3619" s="49"/>
    </row>
    <row r="3620" spans="20:20">
      <c r="T3620" s="49"/>
    </row>
    <row r="3621" spans="20:20">
      <c r="T3621" s="49"/>
    </row>
    <row r="3622" spans="20:20">
      <c r="T3622" s="49"/>
    </row>
    <row r="3623" spans="20:20">
      <c r="T3623" s="49"/>
    </row>
    <row r="3624" spans="20:20">
      <c r="T3624" s="49"/>
    </row>
    <row r="3625" spans="20:20">
      <c r="T3625" s="49"/>
    </row>
    <row r="3626" spans="20:20">
      <c r="T3626" s="49"/>
    </row>
    <row r="3627" spans="20:20">
      <c r="T3627" s="49"/>
    </row>
    <row r="3628" spans="20:20">
      <c r="T3628" s="49"/>
    </row>
    <row r="3629" spans="20:20">
      <c r="T3629" s="49"/>
    </row>
    <row r="3630" spans="20:20">
      <c r="T3630" s="49"/>
    </row>
    <row r="3631" spans="20:20">
      <c r="T3631" s="49"/>
    </row>
    <row r="3632" spans="20:20">
      <c r="T3632" s="49"/>
    </row>
    <row r="3633" spans="20:20">
      <c r="T3633" s="49"/>
    </row>
    <row r="3634" spans="20:20">
      <c r="T3634" s="49"/>
    </row>
    <row r="3635" spans="20:20">
      <c r="T3635" s="49"/>
    </row>
    <row r="3636" spans="20:20">
      <c r="T3636" s="49"/>
    </row>
    <row r="3637" spans="20:20">
      <c r="T3637" s="49"/>
    </row>
    <row r="3638" spans="20:20">
      <c r="T3638" s="49"/>
    </row>
    <row r="3639" spans="20:20">
      <c r="T3639" s="49"/>
    </row>
    <row r="3640" spans="20:20">
      <c r="T3640" s="49"/>
    </row>
    <row r="3641" spans="20:20">
      <c r="T3641" s="49"/>
    </row>
    <row r="3642" spans="20:20">
      <c r="T3642" s="49"/>
    </row>
    <row r="3643" spans="20:20">
      <c r="T3643" s="49"/>
    </row>
    <row r="3644" spans="20:20">
      <c r="T3644" s="49"/>
    </row>
    <row r="3645" spans="20:20">
      <c r="T3645" s="49"/>
    </row>
    <row r="3646" spans="20:20">
      <c r="T3646" s="49"/>
    </row>
    <row r="3647" spans="20:20">
      <c r="T3647" s="49"/>
    </row>
    <row r="3648" spans="20:20">
      <c r="T3648" s="49"/>
    </row>
    <row r="3649" spans="20:20">
      <c r="T3649" s="49"/>
    </row>
    <row r="3650" spans="20:20">
      <c r="T3650" s="49"/>
    </row>
    <row r="3651" spans="20:20">
      <c r="T3651" s="49"/>
    </row>
    <row r="3652" spans="20:20">
      <c r="T3652" s="49"/>
    </row>
    <row r="3653" spans="20:20">
      <c r="T3653" s="49"/>
    </row>
    <row r="3654" spans="20:20">
      <c r="T3654" s="49"/>
    </row>
    <row r="3655" spans="20:20">
      <c r="T3655" s="49"/>
    </row>
    <row r="3656" spans="20:20">
      <c r="T3656" s="49"/>
    </row>
    <row r="3657" spans="20:20">
      <c r="T3657" s="49"/>
    </row>
    <row r="3658" spans="20:20">
      <c r="T3658" s="49"/>
    </row>
    <row r="3659" spans="20:20">
      <c r="T3659" s="49"/>
    </row>
    <row r="3660" spans="20:20">
      <c r="T3660" s="49"/>
    </row>
    <row r="3661" spans="20:20">
      <c r="T3661" s="49"/>
    </row>
    <row r="3662" spans="20:20">
      <c r="T3662" s="49"/>
    </row>
    <row r="3663" spans="20:20">
      <c r="T3663" s="49"/>
    </row>
    <row r="3664" spans="20:20">
      <c r="T3664" s="49"/>
    </row>
    <row r="3665" spans="20:20">
      <c r="T3665" s="49"/>
    </row>
    <row r="3666" spans="20:20">
      <c r="T3666" s="49"/>
    </row>
    <row r="3667" spans="20:20">
      <c r="T3667" s="49"/>
    </row>
    <row r="3668" spans="20:20">
      <c r="T3668" s="49"/>
    </row>
    <row r="3669" spans="20:20">
      <c r="T3669" s="49"/>
    </row>
    <row r="3670" spans="20:20">
      <c r="T3670" s="49"/>
    </row>
    <row r="3671" spans="20:20">
      <c r="T3671" s="49"/>
    </row>
    <row r="3672" spans="20:20">
      <c r="T3672" s="49"/>
    </row>
    <row r="3673" spans="20:20">
      <c r="T3673" s="49"/>
    </row>
    <row r="3674" spans="20:20">
      <c r="T3674" s="49"/>
    </row>
    <row r="3675" spans="20:20">
      <c r="T3675" s="49"/>
    </row>
    <row r="3676" spans="20:20">
      <c r="T3676" s="49"/>
    </row>
    <row r="3677" spans="20:20">
      <c r="T3677" s="49"/>
    </row>
    <row r="3678" spans="20:20">
      <c r="T3678" s="49"/>
    </row>
    <row r="3679" spans="20:20">
      <c r="T3679" s="49"/>
    </row>
    <row r="3680" spans="20:20">
      <c r="T3680" s="49"/>
    </row>
    <row r="3681" spans="20:20">
      <c r="T3681" s="49"/>
    </row>
    <row r="3682" spans="20:20">
      <c r="T3682" s="49"/>
    </row>
    <row r="3683" spans="20:20">
      <c r="T3683" s="49"/>
    </row>
    <row r="3684" spans="20:20">
      <c r="T3684" s="49"/>
    </row>
    <row r="3685" spans="20:20">
      <c r="T3685" s="49"/>
    </row>
    <row r="3686" spans="20:20">
      <c r="T3686" s="49"/>
    </row>
    <row r="3687" spans="20:20">
      <c r="T3687" s="49"/>
    </row>
    <row r="3688" spans="20:20">
      <c r="T3688" s="49"/>
    </row>
    <row r="3689" spans="20:20">
      <c r="T3689" s="49"/>
    </row>
    <row r="3690" spans="20:20">
      <c r="T3690" s="49"/>
    </row>
    <row r="3691" spans="20:20">
      <c r="T3691" s="49"/>
    </row>
    <row r="3692" spans="20:20">
      <c r="T3692" s="49"/>
    </row>
    <row r="3693" spans="20:20">
      <c r="T3693" s="49"/>
    </row>
    <row r="3694" spans="20:20">
      <c r="T3694" s="49"/>
    </row>
    <row r="3695" spans="20:20">
      <c r="T3695" s="49"/>
    </row>
    <row r="3696" spans="20:20">
      <c r="T3696" s="49"/>
    </row>
    <row r="3697" spans="20:20">
      <c r="T3697" s="49"/>
    </row>
    <row r="3698" spans="20:20">
      <c r="T3698" s="49"/>
    </row>
    <row r="3699" spans="20:20">
      <c r="T3699" s="49"/>
    </row>
    <row r="3700" spans="20:20">
      <c r="T3700" s="49"/>
    </row>
    <row r="3701" spans="20:20">
      <c r="T3701" s="49"/>
    </row>
    <row r="3702" spans="20:20">
      <c r="T3702" s="49"/>
    </row>
    <row r="3703" spans="20:20">
      <c r="T3703" s="49"/>
    </row>
    <row r="3704" spans="20:20">
      <c r="T3704" s="49"/>
    </row>
    <row r="3705" spans="20:20">
      <c r="T3705" s="49"/>
    </row>
    <row r="3706" spans="20:20">
      <c r="T3706" s="49"/>
    </row>
    <row r="3707" spans="20:20">
      <c r="T3707" s="49"/>
    </row>
    <row r="3708" spans="20:20">
      <c r="T3708" s="49"/>
    </row>
    <row r="3709" spans="20:20">
      <c r="T3709" s="49"/>
    </row>
    <row r="3710" spans="20:20">
      <c r="T3710" s="49"/>
    </row>
    <row r="3711" spans="20:20">
      <c r="T3711" s="49"/>
    </row>
    <row r="3712" spans="20:20">
      <c r="T3712" s="49"/>
    </row>
    <row r="3713" spans="20:20">
      <c r="T3713" s="49"/>
    </row>
    <row r="3714" spans="20:20">
      <c r="T3714" s="49"/>
    </row>
    <row r="3715" spans="20:20">
      <c r="T3715" s="49"/>
    </row>
    <row r="3716" spans="20:20">
      <c r="T3716" s="49"/>
    </row>
    <row r="3717" spans="20:20">
      <c r="T3717" s="49"/>
    </row>
    <row r="3718" spans="20:20">
      <c r="T3718" s="49"/>
    </row>
    <row r="3719" spans="20:20">
      <c r="T3719" s="49"/>
    </row>
    <row r="3720" spans="20:20">
      <c r="T3720" s="49"/>
    </row>
    <row r="3721" spans="20:20">
      <c r="T3721" s="49"/>
    </row>
    <row r="3722" spans="20:20">
      <c r="T3722" s="49"/>
    </row>
    <row r="3723" spans="20:20">
      <c r="T3723" s="49"/>
    </row>
    <row r="3724" spans="20:20">
      <c r="T3724" s="49"/>
    </row>
    <row r="3725" spans="20:20">
      <c r="T3725" s="49"/>
    </row>
    <row r="3726" spans="20:20">
      <c r="T3726" s="49"/>
    </row>
    <row r="3727" spans="20:20">
      <c r="T3727" s="49"/>
    </row>
    <row r="3728" spans="20:20">
      <c r="T3728" s="49"/>
    </row>
    <row r="3729" spans="20:20">
      <c r="T3729" s="49"/>
    </row>
    <row r="3730" spans="20:20">
      <c r="T3730" s="49"/>
    </row>
    <row r="3731" spans="20:20">
      <c r="T3731" s="49"/>
    </row>
    <row r="3732" spans="20:20">
      <c r="T3732" s="49"/>
    </row>
    <row r="3733" spans="20:20">
      <c r="T3733" s="49"/>
    </row>
    <row r="3734" spans="20:20">
      <c r="T3734" s="49"/>
    </row>
    <row r="3735" spans="20:20">
      <c r="T3735" s="49"/>
    </row>
    <row r="3736" spans="20:20">
      <c r="T3736" s="49"/>
    </row>
    <row r="3737" spans="20:20">
      <c r="T3737" s="49"/>
    </row>
    <row r="3738" spans="20:20">
      <c r="T3738" s="49"/>
    </row>
    <row r="3739" spans="20:20">
      <c r="T3739" s="49"/>
    </row>
    <row r="3740" spans="20:20">
      <c r="T3740" s="49"/>
    </row>
    <row r="3741" spans="20:20">
      <c r="T3741" s="49"/>
    </row>
    <row r="3742" spans="20:20">
      <c r="T3742" s="49"/>
    </row>
    <row r="3743" spans="20:20">
      <c r="T3743" s="49"/>
    </row>
    <row r="3744" spans="20:20">
      <c r="T3744" s="49"/>
    </row>
    <row r="3745" spans="20:20">
      <c r="T3745" s="49"/>
    </row>
    <row r="3746" spans="20:20">
      <c r="T3746" s="49"/>
    </row>
    <row r="3747" spans="20:20">
      <c r="T3747" s="49"/>
    </row>
    <row r="3748" spans="20:20">
      <c r="T3748" s="49"/>
    </row>
    <row r="3749" spans="20:20">
      <c r="T3749" s="49"/>
    </row>
    <row r="3750" spans="20:20">
      <c r="T3750" s="49"/>
    </row>
    <row r="3751" spans="20:20">
      <c r="T3751" s="49"/>
    </row>
    <row r="3752" spans="20:20">
      <c r="T3752" s="49"/>
    </row>
    <row r="3753" spans="20:20">
      <c r="T3753" s="49"/>
    </row>
    <row r="3754" spans="20:20">
      <c r="T3754" s="49"/>
    </row>
    <row r="3755" spans="20:20">
      <c r="T3755" s="49"/>
    </row>
    <row r="3756" spans="20:20">
      <c r="T3756" s="49"/>
    </row>
    <row r="3757" spans="20:20">
      <c r="T3757" s="49"/>
    </row>
    <row r="3758" spans="20:20">
      <c r="T3758" s="49"/>
    </row>
    <row r="3759" spans="20:20">
      <c r="T3759" s="49"/>
    </row>
    <row r="3760" spans="20:20">
      <c r="T3760" s="49"/>
    </row>
    <row r="3761" spans="20:20">
      <c r="T3761" s="49"/>
    </row>
    <row r="3762" spans="20:20">
      <c r="T3762" s="49"/>
    </row>
    <row r="3763" spans="20:20">
      <c r="T3763" s="49"/>
    </row>
    <row r="3764" spans="20:20">
      <c r="T3764" s="49"/>
    </row>
    <row r="3765" spans="20:20">
      <c r="T3765" s="49"/>
    </row>
    <row r="3766" spans="20:20">
      <c r="T3766" s="49"/>
    </row>
    <row r="3767" spans="20:20">
      <c r="T3767" s="49"/>
    </row>
    <row r="3768" spans="20:20">
      <c r="T3768" s="49"/>
    </row>
    <row r="3769" spans="20:20">
      <c r="T3769" s="49"/>
    </row>
    <row r="3770" spans="20:20">
      <c r="T3770" s="49"/>
    </row>
    <row r="3771" spans="20:20">
      <c r="T3771" s="49"/>
    </row>
    <row r="3772" spans="20:20">
      <c r="T3772" s="49"/>
    </row>
    <row r="3773" spans="20:20">
      <c r="T3773" s="49"/>
    </row>
    <row r="3774" spans="20:20">
      <c r="T3774" s="49"/>
    </row>
    <row r="3775" spans="20:20">
      <c r="T3775" s="49"/>
    </row>
    <row r="3776" spans="20:20">
      <c r="T3776" s="49"/>
    </row>
    <row r="3777" spans="20:20">
      <c r="T3777" s="49"/>
    </row>
    <row r="3778" spans="20:20">
      <c r="T3778" s="49"/>
    </row>
    <row r="3779" spans="20:20">
      <c r="T3779" s="49"/>
    </row>
    <row r="3780" spans="20:20">
      <c r="T3780" s="49"/>
    </row>
    <row r="3781" spans="20:20">
      <c r="T3781" s="49"/>
    </row>
    <row r="3782" spans="20:20">
      <c r="T3782" s="49"/>
    </row>
    <row r="3783" spans="20:20">
      <c r="T3783" s="49"/>
    </row>
    <row r="3784" spans="20:20">
      <c r="T3784" s="49"/>
    </row>
    <row r="3785" spans="20:20">
      <c r="T3785" s="49"/>
    </row>
    <row r="3786" spans="20:20">
      <c r="T3786" s="49"/>
    </row>
    <row r="3787" spans="20:20">
      <c r="T3787" s="49"/>
    </row>
    <row r="3788" spans="20:20">
      <c r="T3788" s="49"/>
    </row>
    <row r="3789" spans="20:20">
      <c r="T3789" s="49"/>
    </row>
    <row r="3790" spans="20:20">
      <c r="T3790" s="49"/>
    </row>
    <row r="3791" spans="20:20">
      <c r="T3791" s="49"/>
    </row>
    <row r="3792" spans="20:20">
      <c r="T3792" s="49"/>
    </row>
    <row r="3793" spans="20:20">
      <c r="T3793" s="49"/>
    </row>
    <row r="3794" spans="20:20">
      <c r="T3794" s="49"/>
    </row>
    <row r="3795" spans="20:20">
      <c r="T3795" s="49"/>
    </row>
    <row r="3796" spans="20:20">
      <c r="T3796" s="49"/>
    </row>
    <row r="3797" spans="20:20">
      <c r="T3797" s="49"/>
    </row>
    <row r="3798" spans="20:20">
      <c r="T3798" s="49"/>
    </row>
    <row r="3799" spans="20:20">
      <c r="T3799" s="49"/>
    </row>
    <row r="3800" spans="20:20">
      <c r="T3800" s="49"/>
    </row>
    <row r="3801" spans="20:20">
      <c r="T3801" s="49"/>
    </row>
    <row r="3802" spans="20:20">
      <c r="T3802" s="49"/>
    </row>
    <row r="3803" spans="20:20">
      <c r="T3803" s="49"/>
    </row>
    <row r="3804" spans="20:20">
      <c r="T3804" s="49"/>
    </row>
    <row r="3805" spans="20:20">
      <c r="T3805" s="49"/>
    </row>
    <row r="3806" spans="20:20">
      <c r="T3806" s="49"/>
    </row>
    <row r="3807" spans="20:20">
      <c r="T3807" s="49"/>
    </row>
    <row r="3808" spans="20:20">
      <c r="T3808" s="49"/>
    </row>
    <row r="3809" spans="20:20">
      <c r="T3809" s="49"/>
    </row>
    <row r="3810" spans="20:20">
      <c r="T3810" s="49"/>
    </row>
    <row r="3811" spans="20:20">
      <c r="T3811" s="49"/>
    </row>
    <row r="3812" spans="20:20">
      <c r="T3812" s="49"/>
    </row>
    <row r="3813" spans="20:20">
      <c r="T3813" s="49"/>
    </row>
    <row r="3814" spans="20:20">
      <c r="T3814" s="49"/>
    </row>
    <row r="3815" spans="20:20">
      <c r="T3815" s="49"/>
    </row>
    <row r="3816" spans="20:20">
      <c r="T3816" s="49"/>
    </row>
    <row r="3817" spans="20:20">
      <c r="T3817" s="49"/>
    </row>
    <row r="3818" spans="20:20">
      <c r="T3818" s="49"/>
    </row>
    <row r="3819" spans="20:20">
      <c r="T3819" s="49"/>
    </row>
    <row r="3820" spans="20:20">
      <c r="T3820" s="49"/>
    </row>
    <row r="3821" spans="20:20">
      <c r="T3821" s="49"/>
    </row>
    <row r="3822" spans="20:20">
      <c r="T3822" s="49"/>
    </row>
    <row r="3823" spans="20:20">
      <c r="T3823" s="49"/>
    </row>
    <row r="3824" spans="20:20">
      <c r="T3824" s="49"/>
    </row>
    <row r="3825" spans="20:20">
      <c r="T3825" s="49"/>
    </row>
    <row r="3826" spans="20:20">
      <c r="T3826" s="49"/>
    </row>
    <row r="3827" spans="20:20">
      <c r="T3827" s="49"/>
    </row>
    <row r="3828" spans="20:20">
      <c r="T3828" s="49"/>
    </row>
    <row r="3829" spans="20:20">
      <c r="T3829" s="49"/>
    </row>
    <row r="3830" spans="20:20">
      <c r="T3830" s="49"/>
    </row>
    <row r="3831" spans="20:20">
      <c r="T3831" s="49"/>
    </row>
    <row r="3832" spans="20:20">
      <c r="T3832" s="49"/>
    </row>
    <row r="3833" spans="20:20">
      <c r="T3833" s="49"/>
    </row>
    <row r="3834" spans="20:20">
      <c r="T3834" s="49"/>
    </row>
    <row r="3835" spans="20:20">
      <c r="T3835" s="49"/>
    </row>
    <row r="3836" spans="20:20">
      <c r="T3836" s="49"/>
    </row>
    <row r="3837" spans="20:20">
      <c r="T3837" s="49"/>
    </row>
    <row r="3838" spans="20:20">
      <c r="T3838" s="49"/>
    </row>
    <row r="3839" spans="20:20">
      <c r="T3839" s="49"/>
    </row>
    <row r="3840" spans="20:20">
      <c r="T3840" s="49"/>
    </row>
    <row r="3841" spans="20:20">
      <c r="T3841" s="49"/>
    </row>
    <row r="3842" spans="20:20">
      <c r="T3842" s="49"/>
    </row>
    <row r="3843" spans="20:20">
      <c r="T3843" s="49"/>
    </row>
    <row r="3844" spans="20:20">
      <c r="T3844" s="49"/>
    </row>
    <row r="3845" spans="20:20">
      <c r="T3845" s="49"/>
    </row>
    <row r="3846" spans="20:20">
      <c r="T3846" s="49"/>
    </row>
    <row r="3847" spans="20:20">
      <c r="T3847" s="49"/>
    </row>
    <row r="3848" spans="20:20">
      <c r="T3848" s="49"/>
    </row>
    <row r="3849" spans="20:20">
      <c r="T3849" s="49"/>
    </row>
    <row r="3850" spans="20:20">
      <c r="T3850" s="49"/>
    </row>
    <row r="3851" spans="20:20">
      <c r="T3851" s="49"/>
    </row>
    <row r="3852" spans="20:20">
      <c r="T3852" s="49"/>
    </row>
    <row r="3853" spans="20:20">
      <c r="T3853" s="49"/>
    </row>
    <row r="3854" spans="20:20">
      <c r="T3854" s="49"/>
    </row>
    <row r="3855" spans="20:20">
      <c r="T3855" s="49"/>
    </row>
    <row r="3856" spans="20:20">
      <c r="T3856" s="49"/>
    </row>
    <row r="3857" spans="20:20">
      <c r="T3857" s="49"/>
    </row>
    <row r="3858" spans="20:20">
      <c r="T3858" s="49"/>
    </row>
    <row r="3859" spans="20:20">
      <c r="T3859" s="49"/>
    </row>
    <row r="3860" spans="20:20">
      <c r="T3860" s="49"/>
    </row>
    <row r="3861" spans="20:20">
      <c r="T3861" s="49"/>
    </row>
    <row r="3862" spans="20:20">
      <c r="T3862" s="49"/>
    </row>
    <row r="3863" spans="20:20">
      <c r="T3863" s="49"/>
    </row>
    <row r="3864" spans="20:20">
      <c r="T3864" s="49"/>
    </row>
    <row r="3865" spans="20:20">
      <c r="T3865" s="49"/>
    </row>
    <row r="3866" spans="20:20">
      <c r="T3866" s="49"/>
    </row>
    <row r="3867" spans="20:20">
      <c r="T3867" s="49"/>
    </row>
    <row r="3868" spans="20:20">
      <c r="T3868" s="49"/>
    </row>
    <row r="3869" spans="20:20">
      <c r="T3869" s="49"/>
    </row>
    <row r="3870" spans="20:20">
      <c r="T3870" s="49"/>
    </row>
    <row r="3871" spans="20:20">
      <c r="T3871" s="49"/>
    </row>
    <row r="3872" spans="20:20">
      <c r="T3872" s="49"/>
    </row>
    <row r="3873" spans="20:20">
      <c r="T3873" s="49"/>
    </row>
    <row r="3874" spans="20:20">
      <c r="T3874" s="49"/>
    </row>
    <row r="3875" spans="20:20">
      <c r="T3875" s="49"/>
    </row>
    <row r="3876" spans="20:20">
      <c r="T3876" s="49"/>
    </row>
    <row r="3877" spans="20:20">
      <c r="T3877" s="49"/>
    </row>
    <row r="3878" spans="20:20">
      <c r="T3878" s="49"/>
    </row>
    <row r="3879" spans="20:20">
      <c r="T3879" s="49"/>
    </row>
    <row r="3880" spans="20:20">
      <c r="T3880" s="49"/>
    </row>
    <row r="3881" spans="20:20">
      <c r="T3881" s="49"/>
    </row>
    <row r="3882" spans="20:20">
      <c r="T3882" s="49"/>
    </row>
    <row r="3883" spans="20:20">
      <c r="T3883" s="49"/>
    </row>
    <row r="3884" spans="20:20">
      <c r="T3884" s="49"/>
    </row>
    <row r="3885" spans="20:20">
      <c r="T3885" s="49"/>
    </row>
    <row r="3886" spans="20:20">
      <c r="T3886" s="49"/>
    </row>
    <row r="3887" spans="20:20">
      <c r="T3887" s="49"/>
    </row>
    <row r="3888" spans="20:20">
      <c r="T3888" s="49"/>
    </row>
    <row r="3889" spans="20:20">
      <c r="T3889" s="49"/>
    </row>
    <row r="3890" spans="20:20">
      <c r="T3890" s="49"/>
    </row>
    <row r="3891" spans="20:20">
      <c r="T3891" s="49"/>
    </row>
    <row r="3892" spans="20:20">
      <c r="T3892" s="49"/>
    </row>
    <row r="3893" spans="20:20">
      <c r="T3893" s="49"/>
    </row>
    <row r="3894" spans="20:20">
      <c r="T3894" s="49"/>
    </row>
    <row r="3895" spans="20:20">
      <c r="T3895" s="49"/>
    </row>
    <row r="3896" spans="20:20">
      <c r="T3896" s="49"/>
    </row>
    <row r="3897" spans="20:20">
      <c r="T3897" s="49"/>
    </row>
    <row r="3898" spans="20:20">
      <c r="T3898" s="49"/>
    </row>
    <row r="3899" spans="20:20">
      <c r="T3899" s="49"/>
    </row>
    <row r="3900" spans="20:20">
      <c r="T3900" s="49"/>
    </row>
    <row r="3901" spans="20:20">
      <c r="T3901" s="49"/>
    </row>
    <row r="3902" spans="20:20">
      <c r="T3902" s="49"/>
    </row>
    <row r="3903" spans="20:20">
      <c r="T3903" s="49"/>
    </row>
    <row r="3904" spans="20:20">
      <c r="T3904" s="49"/>
    </row>
    <row r="3905" spans="20:20">
      <c r="T3905" s="49"/>
    </row>
    <row r="3906" spans="20:20">
      <c r="T3906" s="49"/>
    </row>
    <row r="3907" spans="20:20">
      <c r="T3907" s="49"/>
    </row>
    <row r="3908" spans="20:20">
      <c r="T3908" s="49"/>
    </row>
    <row r="3909" spans="20:20">
      <c r="T3909" s="49"/>
    </row>
    <row r="3910" spans="20:20">
      <c r="T3910" s="49"/>
    </row>
    <row r="3911" spans="20:20">
      <c r="T3911" s="49"/>
    </row>
    <row r="3912" spans="20:20">
      <c r="T3912" s="49"/>
    </row>
    <row r="3913" spans="20:20">
      <c r="T3913" s="49"/>
    </row>
    <row r="3914" spans="20:20">
      <c r="T3914" s="49"/>
    </row>
    <row r="3915" spans="20:20">
      <c r="T3915" s="49"/>
    </row>
    <row r="3916" spans="20:20">
      <c r="T3916" s="49"/>
    </row>
    <row r="3917" spans="20:20">
      <c r="T3917" s="49"/>
    </row>
    <row r="3918" spans="20:20">
      <c r="T3918" s="49"/>
    </row>
    <row r="3919" spans="20:20">
      <c r="T3919" s="49"/>
    </row>
    <row r="3920" spans="20:20">
      <c r="T3920" s="49"/>
    </row>
    <row r="3921" spans="20:20">
      <c r="T3921" s="49"/>
    </row>
    <row r="3922" spans="20:20">
      <c r="T3922" s="49"/>
    </row>
    <row r="3923" spans="20:20">
      <c r="T3923" s="49"/>
    </row>
    <row r="3924" spans="20:20">
      <c r="T3924" s="49"/>
    </row>
    <row r="3925" spans="20:20">
      <c r="T3925" s="49"/>
    </row>
    <row r="3926" spans="20:20">
      <c r="T3926" s="49"/>
    </row>
    <row r="3927" spans="20:20">
      <c r="T3927" s="49"/>
    </row>
    <row r="3928" spans="20:20">
      <c r="T3928" s="49"/>
    </row>
    <row r="3929" spans="20:20">
      <c r="T3929" s="49"/>
    </row>
    <row r="3930" spans="20:20">
      <c r="T3930" s="49"/>
    </row>
    <row r="3931" spans="20:20">
      <c r="T3931" s="49"/>
    </row>
    <row r="3932" spans="20:20">
      <c r="T3932" s="49"/>
    </row>
    <row r="3933" spans="20:20">
      <c r="T3933" s="49"/>
    </row>
    <row r="3934" spans="20:20">
      <c r="T3934" s="49"/>
    </row>
    <row r="3935" spans="20:20">
      <c r="T3935" s="49"/>
    </row>
    <row r="3936" spans="20:20">
      <c r="T3936" s="49"/>
    </row>
    <row r="3937" spans="20:20">
      <c r="T3937" s="49"/>
    </row>
    <row r="3938" spans="20:20">
      <c r="T3938" s="49"/>
    </row>
    <row r="3939" spans="20:20">
      <c r="T3939" s="49"/>
    </row>
    <row r="3940" spans="20:20">
      <c r="T3940" s="49"/>
    </row>
    <row r="3941" spans="20:20">
      <c r="T3941" s="49"/>
    </row>
    <row r="3942" spans="20:20">
      <c r="T3942" s="49"/>
    </row>
    <row r="3943" spans="20:20">
      <c r="T3943" s="49"/>
    </row>
    <row r="3944" spans="20:20">
      <c r="T3944" s="49"/>
    </row>
    <row r="3945" spans="20:20">
      <c r="T3945" s="49"/>
    </row>
    <row r="3946" spans="20:20">
      <c r="T3946" s="49"/>
    </row>
    <row r="3947" spans="20:20">
      <c r="T3947" s="49"/>
    </row>
    <row r="3948" spans="20:20">
      <c r="T3948" s="49"/>
    </row>
    <row r="3949" spans="20:20">
      <c r="T3949" s="49"/>
    </row>
    <row r="3950" spans="20:20">
      <c r="T3950" s="49"/>
    </row>
    <row r="3951" spans="20:20">
      <c r="T3951" s="49"/>
    </row>
    <row r="3952" spans="20:20">
      <c r="T3952" s="49"/>
    </row>
    <row r="3953" spans="20:20">
      <c r="T3953" s="49"/>
    </row>
    <row r="3954" spans="20:20">
      <c r="T3954" s="49"/>
    </row>
    <row r="3955" spans="20:20">
      <c r="T3955" s="49"/>
    </row>
    <row r="3956" spans="20:20">
      <c r="T3956" s="49"/>
    </row>
    <row r="3957" spans="20:20">
      <c r="T3957" s="49"/>
    </row>
    <row r="3958" spans="20:20">
      <c r="T3958" s="49"/>
    </row>
    <row r="3959" spans="20:20">
      <c r="T3959" s="49"/>
    </row>
    <row r="3960" spans="20:20">
      <c r="T3960" s="49"/>
    </row>
    <row r="3961" spans="20:20">
      <c r="T3961" s="49"/>
    </row>
    <row r="3962" spans="20:20">
      <c r="T3962" s="49"/>
    </row>
    <row r="3963" spans="20:20">
      <c r="T3963" s="49"/>
    </row>
    <row r="3964" spans="20:20">
      <c r="T3964" s="49"/>
    </row>
    <row r="3965" spans="20:20">
      <c r="T3965" s="49"/>
    </row>
    <row r="3966" spans="20:20">
      <c r="T3966" s="49"/>
    </row>
    <row r="3967" spans="20:20">
      <c r="T3967" s="49"/>
    </row>
    <row r="3968" spans="20:20">
      <c r="T3968" s="49"/>
    </row>
    <row r="3969" spans="20:20">
      <c r="T3969" s="49"/>
    </row>
    <row r="3970" spans="20:20">
      <c r="T3970" s="49"/>
    </row>
    <row r="3971" spans="20:20">
      <c r="T3971" s="49"/>
    </row>
    <row r="3972" spans="20:20">
      <c r="T3972" s="49"/>
    </row>
    <row r="3973" spans="20:20">
      <c r="T3973" s="49"/>
    </row>
    <row r="3974" spans="20:20">
      <c r="T3974" s="49"/>
    </row>
    <row r="3975" spans="20:20">
      <c r="T3975" s="49"/>
    </row>
    <row r="3976" spans="20:20">
      <c r="T3976" s="49"/>
    </row>
    <row r="3977" spans="20:20">
      <c r="T3977" s="49"/>
    </row>
    <row r="3978" spans="20:20">
      <c r="T3978" s="49"/>
    </row>
    <row r="3979" spans="20:20">
      <c r="T3979" s="49"/>
    </row>
    <row r="3980" spans="20:20">
      <c r="T3980" s="49"/>
    </row>
    <row r="3981" spans="20:20">
      <c r="T3981" s="49"/>
    </row>
    <row r="3982" spans="20:20">
      <c r="T3982" s="49"/>
    </row>
    <row r="3983" spans="20:20">
      <c r="T3983" s="49"/>
    </row>
    <row r="3984" spans="20:20">
      <c r="T3984" s="49"/>
    </row>
    <row r="3985" spans="20:20">
      <c r="T3985" s="49"/>
    </row>
    <row r="3986" spans="20:20">
      <c r="T3986" s="49"/>
    </row>
    <row r="3987" spans="20:20">
      <c r="T3987" s="49"/>
    </row>
    <row r="3988" spans="20:20">
      <c r="T3988" s="49"/>
    </row>
    <row r="3989" spans="20:20">
      <c r="T3989" s="49"/>
    </row>
    <row r="3990" spans="20:20">
      <c r="T3990" s="49"/>
    </row>
    <row r="3991" spans="20:20">
      <c r="T3991" s="49"/>
    </row>
    <row r="3992" spans="20:20">
      <c r="T3992" s="49"/>
    </row>
    <row r="3993" spans="20:20">
      <c r="T3993" s="49"/>
    </row>
    <row r="3994" spans="20:20">
      <c r="T3994" s="49"/>
    </row>
    <row r="3995" spans="20:20">
      <c r="T3995" s="49"/>
    </row>
    <row r="3996" spans="20:20">
      <c r="T3996" s="49"/>
    </row>
    <row r="3997" spans="20:20">
      <c r="T3997" s="49"/>
    </row>
    <row r="3998" spans="20:20">
      <c r="T3998" s="49"/>
    </row>
    <row r="3999" spans="20:20">
      <c r="T3999" s="49"/>
    </row>
    <row r="4000" spans="20:20">
      <c r="T4000" s="49"/>
    </row>
    <row r="4001" spans="20:20">
      <c r="T4001" s="49"/>
    </row>
    <row r="4002" spans="20:20">
      <c r="T4002" s="49"/>
    </row>
    <row r="4003" spans="20:20">
      <c r="T4003" s="49"/>
    </row>
    <row r="4004" spans="20:20">
      <c r="T4004" s="49"/>
    </row>
    <row r="4005" spans="20:20">
      <c r="T4005" s="49"/>
    </row>
    <row r="4006" spans="20:20">
      <c r="T4006" s="49"/>
    </row>
    <row r="4007" spans="20:20">
      <c r="T4007" s="49"/>
    </row>
    <row r="4008" spans="20:20">
      <c r="T4008" s="49"/>
    </row>
    <row r="4009" spans="20:20">
      <c r="T4009" s="49"/>
    </row>
    <row r="4010" spans="20:20">
      <c r="T4010" s="49"/>
    </row>
    <row r="4011" spans="20:20">
      <c r="T4011" s="49"/>
    </row>
    <row r="4012" spans="20:20">
      <c r="T4012" s="49"/>
    </row>
    <row r="4013" spans="20:20">
      <c r="T4013" s="49"/>
    </row>
    <row r="4014" spans="20:20">
      <c r="T4014" s="49"/>
    </row>
    <row r="4015" spans="20:20">
      <c r="T4015" s="49"/>
    </row>
    <row r="4016" spans="20:20">
      <c r="T4016" s="49"/>
    </row>
    <row r="4017" spans="20:20">
      <c r="T4017" s="49"/>
    </row>
    <row r="4018" spans="20:20">
      <c r="T4018" s="49"/>
    </row>
    <row r="4019" spans="20:20">
      <c r="T4019" s="49"/>
    </row>
    <row r="4020" spans="20:20">
      <c r="T4020" s="49"/>
    </row>
    <row r="4021" spans="20:20">
      <c r="T4021" s="49"/>
    </row>
    <row r="4022" spans="20:20">
      <c r="T4022" s="49"/>
    </row>
    <row r="4023" spans="20:20">
      <c r="T4023" s="49"/>
    </row>
    <row r="4024" spans="20:20">
      <c r="T4024" s="49"/>
    </row>
    <row r="4025" spans="20:20">
      <c r="T4025" s="49"/>
    </row>
    <row r="4026" spans="20:20">
      <c r="T4026" s="49"/>
    </row>
    <row r="4027" spans="20:20">
      <c r="T4027" s="49"/>
    </row>
    <row r="4028" spans="20:20">
      <c r="T4028" s="49"/>
    </row>
    <row r="4029" spans="20:20">
      <c r="T4029" s="49"/>
    </row>
    <row r="4030" spans="20:20">
      <c r="T4030" s="49"/>
    </row>
    <row r="4031" spans="20:20">
      <c r="T4031" s="49"/>
    </row>
    <row r="4032" spans="20:20">
      <c r="T4032" s="49"/>
    </row>
    <row r="4033" spans="20:20">
      <c r="T4033" s="49"/>
    </row>
    <row r="4034" spans="20:20">
      <c r="T4034" s="49"/>
    </row>
    <row r="4035" spans="20:20">
      <c r="T4035" s="49"/>
    </row>
    <row r="4036" spans="20:20">
      <c r="T4036" s="49"/>
    </row>
    <row r="4037" spans="20:20">
      <c r="T4037" s="49"/>
    </row>
    <row r="4038" spans="20:20">
      <c r="T4038" s="49"/>
    </row>
    <row r="4039" spans="20:20">
      <c r="T4039" s="49"/>
    </row>
    <row r="4040" spans="20:20">
      <c r="T4040" s="49"/>
    </row>
    <row r="4041" spans="20:20">
      <c r="T4041" s="49"/>
    </row>
    <row r="4042" spans="20:20">
      <c r="T4042" s="49"/>
    </row>
    <row r="4043" spans="20:20">
      <c r="T4043" s="49"/>
    </row>
    <row r="4044" spans="20:20">
      <c r="T4044" s="49"/>
    </row>
    <row r="4045" spans="20:20">
      <c r="T4045" s="49"/>
    </row>
    <row r="4046" spans="20:20">
      <c r="T4046" s="49"/>
    </row>
    <row r="4047" spans="20:20">
      <c r="T4047" s="49"/>
    </row>
    <row r="4048" spans="20:20">
      <c r="T4048" s="49"/>
    </row>
    <row r="4049" spans="20:20">
      <c r="T4049" s="49"/>
    </row>
    <row r="4050" spans="20:20">
      <c r="T4050" s="49"/>
    </row>
    <row r="4051" spans="20:20">
      <c r="T4051" s="49"/>
    </row>
    <row r="4052" spans="20:20">
      <c r="T4052" s="49"/>
    </row>
    <row r="4053" spans="20:20">
      <c r="T4053" s="49"/>
    </row>
    <row r="4054" spans="20:20">
      <c r="T4054" s="49"/>
    </row>
    <row r="4055" spans="20:20">
      <c r="T4055" s="49"/>
    </row>
    <row r="4056" spans="20:20">
      <c r="T4056" s="49"/>
    </row>
    <row r="4057" spans="20:20">
      <c r="T4057" s="49"/>
    </row>
    <row r="4058" spans="20:20">
      <c r="T4058" s="49"/>
    </row>
    <row r="4059" spans="20:20">
      <c r="T4059" s="49"/>
    </row>
    <row r="4060" spans="20:20">
      <c r="T4060" s="49"/>
    </row>
    <row r="4061" spans="20:20">
      <c r="T4061" s="49"/>
    </row>
    <row r="4062" spans="20:20">
      <c r="T4062" s="49"/>
    </row>
    <row r="4063" spans="20:20">
      <c r="T4063" s="49"/>
    </row>
    <row r="4064" spans="20:20">
      <c r="T4064" s="49"/>
    </row>
    <row r="4065" spans="20:20">
      <c r="T4065" s="49"/>
    </row>
    <row r="4066" spans="20:20">
      <c r="T4066" s="49"/>
    </row>
    <row r="4067" spans="20:20">
      <c r="T4067" s="49"/>
    </row>
    <row r="4068" spans="20:20">
      <c r="T4068" s="49"/>
    </row>
    <row r="4069" spans="20:20">
      <c r="T4069" s="49"/>
    </row>
    <row r="4070" spans="20:20">
      <c r="T4070" s="49"/>
    </row>
    <row r="4071" spans="20:20">
      <c r="T4071" s="49"/>
    </row>
    <row r="4072" spans="20:20">
      <c r="T4072" s="49"/>
    </row>
    <row r="4073" spans="20:20">
      <c r="T4073" s="49"/>
    </row>
    <row r="4074" spans="20:20">
      <c r="T4074" s="49"/>
    </row>
    <row r="4075" spans="20:20">
      <c r="T4075" s="49"/>
    </row>
    <row r="4076" spans="20:20">
      <c r="T4076" s="49"/>
    </row>
    <row r="4077" spans="20:20">
      <c r="T4077" s="49"/>
    </row>
    <row r="4078" spans="20:20">
      <c r="T4078" s="49"/>
    </row>
    <row r="4079" spans="20:20">
      <c r="T4079" s="49"/>
    </row>
    <row r="4080" spans="20:20">
      <c r="T4080" s="49"/>
    </row>
    <row r="4081" spans="20:20">
      <c r="T4081" s="49"/>
    </row>
    <row r="4082" spans="20:20">
      <c r="T4082" s="49"/>
    </row>
    <row r="4083" spans="20:20">
      <c r="T4083" s="49"/>
    </row>
    <row r="4084" spans="20:20">
      <c r="T4084" s="49"/>
    </row>
    <row r="4085" spans="20:20">
      <c r="T4085" s="49"/>
    </row>
    <row r="4086" spans="20:20">
      <c r="T4086" s="49"/>
    </row>
    <row r="4087" spans="20:20">
      <c r="T4087" s="49"/>
    </row>
    <row r="4088" spans="20:20">
      <c r="T4088" s="49"/>
    </row>
    <row r="4089" spans="20:20">
      <c r="T4089" s="49"/>
    </row>
    <row r="4090" spans="20:20">
      <c r="T4090" s="49"/>
    </row>
    <row r="4091" spans="20:20">
      <c r="T4091" s="49"/>
    </row>
    <row r="4092" spans="20:20">
      <c r="T4092" s="49"/>
    </row>
    <row r="4093" spans="20:20">
      <c r="T4093" s="49"/>
    </row>
    <row r="4094" spans="20:20">
      <c r="T4094" s="49"/>
    </row>
    <row r="4095" spans="20:20">
      <c r="T4095" s="49"/>
    </row>
    <row r="4096" spans="20:20">
      <c r="T4096" s="49"/>
    </row>
    <row r="4097" spans="20:20">
      <c r="T4097" s="49"/>
    </row>
    <row r="4098" spans="20:20">
      <c r="T4098" s="49"/>
    </row>
    <row r="4099" spans="20:20">
      <c r="T4099" s="49"/>
    </row>
    <row r="4100" spans="20:20">
      <c r="T4100" s="49"/>
    </row>
    <row r="4101" spans="20:20">
      <c r="T4101" s="49"/>
    </row>
    <row r="4102" spans="20:20">
      <c r="T4102" s="49"/>
    </row>
    <row r="4103" spans="20:20">
      <c r="T4103" s="49"/>
    </row>
    <row r="4104" spans="20:20">
      <c r="T4104" s="49"/>
    </row>
    <row r="4105" spans="20:20">
      <c r="T4105" s="49"/>
    </row>
    <row r="4106" spans="20:20">
      <c r="T4106" s="49"/>
    </row>
    <row r="4107" spans="20:20">
      <c r="T4107" s="49"/>
    </row>
    <row r="4108" spans="20:20">
      <c r="T4108" s="49"/>
    </row>
    <row r="4109" spans="20:20">
      <c r="T4109" s="49"/>
    </row>
    <row r="4110" spans="20:20">
      <c r="T4110" s="49"/>
    </row>
    <row r="4111" spans="20:20">
      <c r="T4111" s="49"/>
    </row>
    <row r="4112" spans="20:20">
      <c r="T4112" s="49"/>
    </row>
    <row r="4113" spans="20:20">
      <c r="T4113" s="49"/>
    </row>
    <row r="4114" spans="20:20">
      <c r="T4114" s="49"/>
    </row>
    <row r="4115" spans="20:20">
      <c r="T4115" s="49"/>
    </row>
    <row r="4116" spans="20:20">
      <c r="T4116" s="49"/>
    </row>
    <row r="4117" spans="20:20">
      <c r="T4117" s="49"/>
    </row>
    <row r="4118" spans="20:20">
      <c r="T4118" s="49"/>
    </row>
    <row r="4119" spans="20:20">
      <c r="T4119" s="49"/>
    </row>
    <row r="4120" spans="20:20">
      <c r="T4120" s="49"/>
    </row>
    <row r="4121" spans="20:20">
      <c r="T4121" s="49"/>
    </row>
    <row r="4122" spans="20:20">
      <c r="T4122" s="49"/>
    </row>
    <row r="4123" spans="20:20">
      <c r="T4123" s="49"/>
    </row>
    <row r="4124" spans="20:20">
      <c r="T4124" s="49"/>
    </row>
    <row r="4125" spans="20:20">
      <c r="T4125" s="49"/>
    </row>
    <row r="4126" spans="20:20">
      <c r="T4126" s="49"/>
    </row>
    <row r="4127" spans="20:20">
      <c r="T4127" s="49"/>
    </row>
    <row r="4128" spans="20:20">
      <c r="T4128" s="49"/>
    </row>
    <row r="4129" spans="20:20">
      <c r="T4129" s="49"/>
    </row>
    <row r="4130" spans="20:20">
      <c r="T4130" s="49"/>
    </row>
    <row r="4131" spans="20:20">
      <c r="T4131" s="49"/>
    </row>
    <row r="4132" spans="20:20">
      <c r="T4132" s="49"/>
    </row>
    <row r="4133" spans="20:20">
      <c r="T4133" s="49"/>
    </row>
    <row r="4134" spans="20:20">
      <c r="T4134" s="49"/>
    </row>
    <row r="4135" spans="20:20">
      <c r="T4135" s="49"/>
    </row>
    <row r="4136" spans="20:20">
      <c r="T4136" s="49"/>
    </row>
    <row r="4137" spans="20:20">
      <c r="T4137" s="49"/>
    </row>
    <row r="4138" spans="20:20">
      <c r="T4138" s="49"/>
    </row>
    <row r="4139" spans="20:20">
      <c r="T4139" s="49"/>
    </row>
    <row r="4140" spans="20:20">
      <c r="T4140" s="49"/>
    </row>
    <row r="4141" spans="20:20">
      <c r="T4141" s="49"/>
    </row>
    <row r="4142" spans="20:20">
      <c r="T4142" s="49"/>
    </row>
    <row r="4143" spans="20:20">
      <c r="T4143" s="49"/>
    </row>
    <row r="4144" spans="20:20">
      <c r="T4144" s="49"/>
    </row>
    <row r="4145" spans="20:20">
      <c r="T4145" s="49"/>
    </row>
    <row r="4146" spans="20:20">
      <c r="T4146" s="49"/>
    </row>
    <row r="4147" spans="20:20">
      <c r="T4147" s="49"/>
    </row>
    <row r="4148" spans="20:20">
      <c r="T4148" s="49"/>
    </row>
    <row r="4149" spans="20:20">
      <c r="T4149" s="49"/>
    </row>
    <row r="4150" spans="20:20">
      <c r="T4150" s="49"/>
    </row>
    <row r="4151" spans="20:20">
      <c r="T4151" s="49"/>
    </row>
    <row r="4152" spans="20:20">
      <c r="T4152" s="49"/>
    </row>
    <row r="4153" spans="20:20">
      <c r="T4153" s="49"/>
    </row>
    <row r="4154" spans="20:20">
      <c r="T4154" s="49"/>
    </row>
    <row r="4155" spans="20:20">
      <c r="T4155" s="49"/>
    </row>
    <row r="4156" spans="20:20">
      <c r="T4156" s="49"/>
    </row>
    <row r="4157" spans="20:20">
      <c r="T4157" s="49"/>
    </row>
    <row r="4158" spans="20:20">
      <c r="T4158" s="49"/>
    </row>
    <row r="4159" spans="20:20">
      <c r="T4159" s="49"/>
    </row>
    <row r="4160" spans="20:20">
      <c r="T4160" s="49"/>
    </row>
    <row r="4161" spans="20:20">
      <c r="T4161" s="49"/>
    </row>
    <row r="4162" spans="20:20">
      <c r="T4162" s="49"/>
    </row>
    <row r="4163" spans="20:20">
      <c r="T4163" s="49"/>
    </row>
    <row r="4164" spans="20:20">
      <c r="T4164" s="49"/>
    </row>
    <row r="4165" spans="20:20">
      <c r="T4165" s="49"/>
    </row>
    <row r="4166" spans="20:20">
      <c r="T4166" s="49"/>
    </row>
    <row r="4167" spans="20:20">
      <c r="T4167" s="49"/>
    </row>
    <row r="4168" spans="20:20">
      <c r="T4168" s="49"/>
    </row>
    <row r="4169" spans="20:20">
      <c r="T4169" s="49"/>
    </row>
    <row r="4170" spans="20:20">
      <c r="T4170" s="49"/>
    </row>
    <row r="4171" spans="20:20">
      <c r="T4171" s="49"/>
    </row>
    <row r="4172" spans="20:20">
      <c r="T4172" s="49"/>
    </row>
    <row r="4173" spans="20:20">
      <c r="T4173" s="49"/>
    </row>
    <row r="4174" spans="20:20">
      <c r="T4174" s="49"/>
    </row>
    <row r="4175" spans="20:20">
      <c r="T4175" s="49"/>
    </row>
    <row r="4176" spans="20:20">
      <c r="T4176" s="49"/>
    </row>
    <row r="4177" spans="20:20">
      <c r="T4177" s="49"/>
    </row>
    <row r="4178" spans="20:20">
      <c r="T4178" s="49"/>
    </row>
    <row r="4179" spans="20:20">
      <c r="T4179" s="49"/>
    </row>
    <row r="4180" spans="20:20">
      <c r="T4180" s="49"/>
    </row>
    <row r="4181" spans="20:20">
      <c r="T4181" s="49"/>
    </row>
    <row r="4182" spans="20:20">
      <c r="T4182" s="49"/>
    </row>
    <row r="4183" spans="20:20">
      <c r="T4183" s="49"/>
    </row>
    <row r="4184" spans="20:20">
      <c r="T4184" s="49"/>
    </row>
    <row r="4185" spans="20:20">
      <c r="T4185" s="49"/>
    </row>
    <row r="4186" spans="20:20">
      <c r="T4186" s="49"/>
    </row>
    <row r="4187" spans="20:20">
      <c r="T4187" s="49"/>
    </row>
    <row r="4188" spans="20:20">
      <c r="T4188" s="49"/>
    </row>
    <row r="4189" spans="20:20">
      <c r="T4189" s="49"/>
    </row>
    <row r="4190" spans="20:20">
      <c r="T4190" s="49"/>
    </row>
    <row r="4191" spans="20:20">
      <c r="T4191" s="49"/>
    </row>
    <row r="4192" spans="20:20">
      <c r="T4192" s="49"/>
    </row>
    <row r="4193" spans="20:20">
      <c r="T4193" s="49"/>
    </row>
    <row r="4194" spans="20:20">
      <c r="T4194" s="49"/>
    </row>
    <row r="4195" spans="20:20">
      <c r="T4195" s="49"/>
    </row>
    <row r="4196" spans="20:20">
      <c r="T4196" s="49"/>
    </row>
    <row r="4197" spans="20:20">
      <c r="T4197" s="49"/>
    </row>
    <row r="4198" spans="20:20">
      <c r="T4198" s="49"/>
    </row>
    <row r="4199" spans="20:20">
      <c r="T4199" s="49"/>
    </row>
    <row r="4200" spans="20:20">
      <c r="T4200" s="49"/>
    </row>
    <row r="4201" spans="20:20">
      <c r="T4201" s="49"/>
    </row>
    <row r="4202" spans="20:20">
      <c r="T4202" s="49"/>
    </row>
    <row r="4203" spans="20:20">
      <c r="T4203" s="49"/>
    </row>
    <row r="4204" spans="20:20">
      <c r="T4204" s="49"/>
    </row>
    <row r="4205" spans="20:20">
      <c r="T4205" s="49"/>
    </row>
    <row r="4206" spans="20:20">
      <c r="T4206" s="49"/>
    </row>
    <row r="4207" spans="20:20">
      <c r="T4207" s="49"/>
    </row>
    <row r="4208" spans="20:20">
      <c r="T4208" s="49"/>
    </row>
    <row r="4209" spans="20:20">
      <c r="T4209" s="49"/>
    </row>
    <row r="4210" spans="20:20">
      <c r="T4210" s="49"/>
    </row>
    <row r="4211" spans="20:20">
      <c r="T4211" s="49"/>
    </row>
    <row r="4212" spans="20:20">
      <c r="T4212" s="49"/>
    </row>
    <row r="4213" spans="20:20">
      <c r="T4213" s="49"/>
    </row>
    <row r="4214" spans="20:20">
      <c r="T4214" s="49"/>
    </row>
    <row r="4215" spans="20:20">
      <c r="T4215" s="49"/>
    </row>
    <row r="4216" spans="20:20">
      <c r="T4216" s="49"/>
    </row>
    <row r="4217" spans="20:20">
      <c r="T4217" s="49"/>
    </row>
    <row r="4218" spans="20:20">
      <c r="T4218" s="49"/>
    </row>
    <row r="4219" spans="20:20">
      <c r="T4219" s="49"/>
    </row>
    <row r="4220" spans="20:20">
      <c r="T4220" s="49"/>
    </row>
    <row r="4221" spans="20:20">
      <c r="T4221" s="49"/>
    </row>
    <row r="4222" spans="20:20">
      <c r="T4222" s="49"/>
    </row>
    <row r="4223" spans="20:20">
      <c r="T4223" s="49"/>
    </row>
    <row r="4224" spans="20:20">
      <c r="T4224" s="49"/>
    </row>
    <row r="4225" spans="20:20">
      <c r="T4225" s="49"/>
    </row>
    <row r="4226" spans="20:20">
      <c r="T4226" s="49"/>
    </row>
    <row r="4227" spans="20:20">
      <c r="T4227" s="49"/>
    </row>
    <row r="4228" spans="20:20">
      <c r="T4228" s="49"/>
    </row>
    <row r="4229" spans="20:20">
      <c r="T4229" s="49"/>
    </row>
    <row r="4230" spans="20:20">
      <c r="T4230" s="49"/>
    </row>
    <row r="4231" spans="20:20">
      <c r="T4231" s="49"/>
    </row>
    <row r="4232" spans="20:20">
      <c r="T4232" s="49"/>
    </row>
    <row r="4233" spans="20:20">
      <c r="T4233" s="49"/>
    </row>
    <row r="4234" spans="20:20">
      <c r="T4234" s="49"/>
    </row>
    <row r="4235" spans="20:20">
      <c r="T4235" s="49"/>
    </row>
    <row r="4236" spans="20:20">
      <c r="T4236" s="49"/>
    </row>
    <row r="4237" spans="20:20">
      <c r="T4237" s="49"/>
    </row>
    <row r="4238" spans="20:20">
      <c r="T4238" s="49"/>
    </row>
    <row r="4239" spans="20:20">
      <c r="T4239" s="49"/>
    </row>
    <row r="4240" spans="20:20">
      <c r="T4240" s="49"/>
    </row>
    <row r="4241" spans="20:20">
      <c r="T4241" s="49"/>
    </row>
    <row r="4242" spans="20:20">
      <c r="T4242" s="49"/>
    </row>
    <row r="4243" spans="20:20">
      <c r="T4243" s="49"/>
    </row>
    <row r="4244" spans="20:20">
      <c r="T4244" s="49"/>
    </row>
    <row r="4245" spans="20:20">
      <c r="T4245" s="49"/>
    </row>
    <row r="4246" spans="20:20">
      <c r="T4246" s="49"/>
    </row>
    <row r="4247" spans="20:20">
      <c r="T4247" s="49"/>
    </row>
    <row r="4248" spans="20:20">
      <c r="T4248" s="49"/>
    </row>
    <row r="4249" spans="20:20">
      <c r="T4249" s="49"/>
    </row>
    <row r="4250" spans="20:20">
      <c r="T4250" s="49"/>
    </row>
    <row r="4251" spans="20:20">
      <c r="T4251" s="49"/>
    </row>
    <row r="4252" spans="20:20">
      <c r="T4252" s="49"/>
    </row>
    <row r="4253" spans="20:20">
      <c r="T4253" s="49"/>
    </row>
    <row r="4254" spans="20:20">
      <c r="T4254" s="49"/>
    </row>
    <row r="4255" spans="20:20">
      <c r="T4255" s="49"/>
    </row>
    <row r="4256" spans="20:20">
      <c r="T4256" s="49"/>
    </row>
    <row r="4257" spans="20:20">
      <c r="T4257" s="49"/>
    </row>
    <row r="4258" spans="20:20">
      <c r="T4258" s="49"/>
    </row>
    <row r="4259" spans="20:20">
      <c r="T4259" s="49"/>
    </row>
    <row r="4260" spans="20:20">
      <c r="T4260" s="49"/>
    </row>
    <row r="4261" spans="20:20">
      <c r="T4261" s="49"/>
    </row>
    <row r="4262" spans="20:20">
      <c r="T4262" s="49"/>
    </row>
    <row r="4263" spans="20:20">
      <c r="T4263" s="49"/>
    </row>
    <row r="4264" spans="20:20">
      <c r="T4264" s="49"/>
    </row>
    <row r="4265" spans="20:20">
      <c r="T4265" s="49"/>
    </row>
    <row r="4266" spans="20:20">
      <c r="T4266" s="49"/>
    </row>
    <row r="4267" spans="20:20">
      <c r="T4267" s="49"/>
    </row>
    <row r="4268" spans="20:20">
      <c r="T4268" s="49"/>
    </row>
    <row r="4269" spans="20:20">
      <c r="T4269" s="49"/>
    </row>
    <row r="4270" spans="20:20">
      <c r="T4270" s="49"/>
    </row>
    <row r="4271" spans="20:20">
      <c r="T4271" s="49"/>
    </row>
    <row r="4272" spans="20:20">
      <c r="T4272" s="49"/>
    </row>
    <row r="4273" spans="20:20">
      <c r="T4273" s="49"/>
    </row>
    <row r="4274" spans="20:20">
      <c r="T4274" s="49"/>
    </row>
    <row r="4275" spans="20:20">
      <c r="T4275" s="49"/>
    </row>
    <row r="4276" spans="20:20">
      <c r="T4276" s="49"/>
    </row>
    <row r="4277" spans="20:20">
      <c r="T4277" s="49"/>
    </row>
    <row r="4278" spans="20:20">
      <c r="T4278" s="49"/>
    </row>
    <row r="4279" spans="20:20">
      <c r="T4279" s="49"/>
    </row>
    <row r="4280" spans="20:20">
      <c r="T4280" s="49"/>
    </row>
    <row r="4281" spans="20:20">
      <c r="T4281" s="49"/>
    </row>
    <row r="4282" spans="20:20">
      <c r="T4282" s="49"/>
    </row>
    <row r="4283" spans="20:20">
      <c r="T4283" s="49"/>
    </row>
    <row r="4284" spans="20:20">
      <c r="T4284" s="49"/>
    </row>
    <row r="4285" spans="20:20">
      <c r="T4285" s="49"/>
    </row>
    <row r="4286" spans="20:20">
      <c r="T4286" s="49"/>
    </row>
    <row r="4287" spans="20:20">
      <c r="T4287" s="49"/>
    </row>
    <row r="4288" spans="20:20">
      <c r="T4288" s="49"/>
    </row>
    <row r="4289" spans="20:20">
      <c r="T4289" s="49"/>
    </row>
    <row r="4290" spans="20:20">
      <c r="T4290" s="49"/>
    </row>
    <row r="4291" spans="20:20">
      <c r="T4291" s="49"/>
    </row>
    <row r="4292" spans="20:20">
      <c r="T4292" s="49"/>
    </row>
    <row r="4293" spans="20:20">
      <c r="T4293" s="49"/>
    </row>
    <row r="4294" spans="20:20">
      <c r="T4294" s="49"/>
    </row>
    <row r="4295" spans="20:20">
      <c r="T4295" s="49"/>
    </row>
    <row r="4296" spans="20:20">
      <c r="T4296" s="49"/>
    </row>
    <row r="4297" spans="20:20">
      <c r="T4297" s="49"/>
    </row>
    <row r="4298" spans="20:20">
      <c r="T4298" s="49"/>
    </row>
    <row r="4299" spans="20:20">
      <c r="T4299" s="49"/>
    </row>
    <row r="4300" spans="20:20">
      <c r="T4300" s="49"/>
    </row>
    <row r="4301" spans="20:20">
      <c r="T4301" s="49"/>
    </row>
    <row r="4302" spans="20:20">
      <c r="T4302" s="49"/>
    </row>
    <row r="4303" spans="20:20">
      <c r="T4303" s="49"/>
    </row>
    <row r="4304" spans="20:20">
      <c r="T4304" s="49"/>
    </row>
    <row r="4305" spans="20:20">
      <c r="T4305" s="49"/>
    </row>
    <row r="4306" spans="20:20">
      <c r="T4306" s="49"/>
    </row>
    <row r="4307" spans="20:20">
      <c r="T4307" s="49"/>
    </row>
    <row r="4308" spans="20:20">
      <c r="T4308" s="49"/>
    </row>
    <row r="4309" spans="20:20">
      <c r="T4309" s="49"/>
    </row>
    <row r="4310" spans="20:20">
      <c r="T4310" s="49"/>
    </row>
    <row r="4311" spans="20:20">
      <c r="T4311" s="49"/>
    </row>
    <row r="4312" spans="20:20">
      <c r="T4312" s="49"/>
    </row>
    <row r="4313" spans="20:20">
      <c r="T4313" s="49"/>
    </row>
    <row r="4314" spans="20:20">
      <c r="T4314" s="49"/>
    </row>
    <row r="4315" spans="20:20">
      <c r="T4315" s="49"/>
    </row>
    <row r="4316" spans="20:20">
      <c r="T4316" s="49"/>
    </row>
    <row r="4317" spans="20:20">
      <c r="T4317" s="49"/>
    </row>
    <row r="4318" spans="20:20">
      <c r="T4318" s="49"/>
    </row>
    <row r="4319" spans="20:20">
      <c r="T4319" s="49"/>
    </row>
    <row r="4320" spans="20:20">
      <c r="T4320" s="49"/>
    </row>
    <row r="4321" spans="20:20">
      <c r="T4321" s="49"/>
    </row>
    <row r="4322" spans="20:20">
      <c r="T4322" s="49"/>
    </row>
    <row r="4323" spans="20:20">
      <c r="T4323" s="49"/>
    </row>
    <row r="4324" spans="20:20">
      <c r="T4324" s="49"/>
    </row>
    <row r="4325" spans="20:20">
      <c r="T4325" s="49"/>
    </row>
    <row r="4326" spans="20:20">
      <c r="T4326" s="49"/>
    </row>
    <row r="4327" spans="20:20">
      <c r="T4327" s="49"/>
    </row>
    <row r="4328" spans="20:20">
      <c r="T4328" s="49"/>
    </row>
    <row r="4329" spans="20:20">
      <c r="T4329" s="49"/>
    </row>
    <row r="4330" spans="20:20">
      <c r="T4330" s="49"/>
    </row>
    <row r="4331" spans="20:20">
      <c r="T4331" s="49"/>
    </row>
    <row r="4332" spans="20:20">
      <c r="T4332" s="49"/>
    </row>
    <row r="4333" spans="20:20">
      <c r="T4333" s="49"/>
    </row>
    <row r="4334" spans="20:20">
      <c r="T4334" s="49"/>
    </row>
    <row r="4335" spans="20:20">
      <c r="T4335" s="49"/>
    </row>
    <row r="4336" spans="20:20">
      <c r="T4336" s="49"/>
    </row>
    <row r="4337" spans="20:20">
      <c r="T4337" s="49"/>
    </row>
    <row r="4338" spans="20:20">
      <c r="T4338" s="49"/>
    </row>
    <row r="4339" spans="20:20">
      <c r="T4339" s="49"/>
    </row>
    <row r="4340" spans="20:20">
      <c r="T4340" s="49"/>
    </row>
    <row r="4341" spans="20:20">
      <c r="T4341" s="49"/>
    </row>
    <row r="4342" spans="20:20">
      <c r="T4342" s="49"/>
    </row>
    <row r="4343" spans="20:20">
      <c r="T4343" s="49"/>
    </row>
    <row r="4344" spans="20:20">
      <c r="T4344" s="49"/>
    </row>
    <row r="4345" spans="20:20">
      <c r="T4345" s="49"/>
    </row>
    <row r="4346" spans="20:20">
      <c r="T4346" s="49"/>
    </row>
    <row r="4347" spans="20:20">
      <c r="T4347" s="49"/>
    </row>
    <row r="4348" spans="20:20">
      <c r="T4348" s="49"/>
    </row>
    <row r="4349" spans="20:20">
      <c r="T4349" s="49"/>
    </row>
    <row r="4350" spans="20:20">
      <c r="T4350" s="49"/>
    </row>
    <row r="4351" spans="20:20">
      <c r="T4351" s="49"/>
    </row>
    <row r="4352" spans="20:20">
      <c r="T4352" s="49"/>
    </row>
    <row r="4353" spans="20:20">
      <c r="T4353" s="49"/>
    </row>
    <row r="4354" spans="20:20">
      <c r="T4354" s="49"/>
    </row>
    <row r="4355" spans="20:20">
      <c r="T4355" s="49"/>
    </row>
    <row r="4356" spans="20:20">
      <c r="T4356" s="49"/>
    </row>
    <row r="4357" spans="20:20">
      <c r="T4357" s="49"/>
    </row>
    <row r="4358" spans="20:20">
      <c r="T4358" s="49"/>
    </row>
    <row r="4359" spans="20:20">
      <c r="T4359" s="49"/>
    </row>
    <row r="4360" spans="20:20">
      <c r="T4360" s="49"/>
    </row>
    <row r="4361" spans="20:20">
      <c r="T4361" s="49"/>
    </row>
    <row r="4362" spans="20:20">
      <c r="T4362" s="49"/>
    </row>
    <row r="4363" spans="20:20">
      <c r="T4363" s="49"/>
    </row>
    <row r="4364" spans="20:20">
      <c r="T4364" s="49"/>
    </row>
    <row r="4365" spans="20:20">
      <c r="T4365" s="49"/>
    </row>
    <row r="4366" spans="20:20">
      <c r="T4366" s="49"/>
    </row>
    <row r="4367" spans="20:20">
      <c r="T4367" s="49"/>
    </row>
    <row r="4368" spans="20:20">
      <c r="T4368" s="49"/>
    </row>
    <row r="4369" spans="20:20">
      <c r="T4369" s="49"/>
    </row>
    <row r="4370" spans="20:20">
      <c r="T4370" s="49"/>
    </row>
    <row r="4371" spans="20:20">
      <c r="T4371" s="49"/>
    </row>
    <row r="4372" spans="20:20">
      <c r="T4372" s="49"/>
    </row>
    <row r="4373" spans="20:20">
      <c r="T4373" s="49"/>
    </row>
    <row r="4374" spans="20:20">
      <c r="T4374" s="49"/>
    </row>
    <row r="4375" spans="20:20">
      <c r="T4375" s="49"/>
    </row>
    <row r="4376" spans="20:20">
      <c r="T4376" s="49"/>
    </row>
    <row r="4377" spans="20:20">
      <c r="T4377" s="49"/>
    </row>
    <row r="4378" spans="20:20">
      <c r="T4378" s="49"/>
    </row>
    <row r="4379" spans="20:20">
      <c r="T4379" s="49"/>
    </row>
    <row r="4380" spans="20:20">
      <c r="T4380" s="49"/>
    </row>
    <row r="4381" spans="20:20">
      <c r="T4381" s="49"/>
    </row>
    <row r="4382" spans="20:20">
      <c r="T4382" s="49"/>
    </row>
    <row r="4383" spans="20:20">
      <c r="T4383" s="49"/>
    </row>
    <row r="4384" spans="20:20">
      <c r="T4384" s="49"/>
    </row>
    <row r="4385" spans="20:20">
      <c r="T4385" s="49"/>
    </row>
    <row r="4386" spans="20:20">
      <c r="T4386" s="49"/>
    </row>
    <row r="4387" spans="20:20">
      <c r="T4387" s="49"/>
    </row>
    <row r="4388" spans="20:20">
      <c r="T4388" s="49"/>
    </row>
    <row r="4389" spans="20:20">
      <c r="T4389" s="49"/>
    </row>
    <row r="4390" spans="20:20">
      <c r="T4390" s="49"/>
    </row>
    <row r="4391" spans="20:20">
      <c r="T4391" s="49"/>
    </row>
    <row r="4392" spans="20:20">
      <c r="T4392" s="49"/>
    </row>
    <row r="4393" spans="20:20">
      <c r="T4393" s="49"/>
    </row>
    <row r="4394" spans="20:20">
      <c r="T4394" s="49"/>
    </row>
    <row r="4395" spans="20:20">
      <c r="T4395" s="49"/>
    </row>
    <row r="4396" spans="20:20">
      <c r="T4396" s="49"/>
    </row>
    <row r="4397" spans="20:20">
      <c r="T4397" s="49"/>
    </row>
    <row r="4398" spans="20:20">
      <c r="T4398" s="49"/>
    </row>
    <row r="4399" spans="20:20">
      <c r="T4399" s="49"/>
    </row>
    <row r="4400" spans="20:20">
      <c r="T4400" s="49"/>
    </row>
    <row r="4401" spans="20:20">
      <c r="T4401" s="49"/>
    </row>
    <row r="4402" spans="20:20">
      <c r="T4402" s="49"/>
    </row>
    <row r="4403" spans="20:20">
      <c r="T4403" s="49"/>
    </row>
    <row r="4404" spans="20:20">
      <c r="T4404" s="49"/>
    </row>
    <row r="4405" spans="20:20">
      <c r="T4405" s="49"/>
    </row>
    <row r="4406" spans="20:20">
      <c r="T4406" s="49"/>
    </row>
    <row r="4407" spans="20:20">
      <c r="T4407" s="49"/>
    </row>
    <row r="4408" spans="20:20">
      <c r="T4408" s="49"/>
    </row>
    <row r="4409" spans="20:20">
      <c r="T4409" s="49"/>
    </row>
    <row r="4410" spans="20:20">
      <c r="T4410" s="49"/>
    </row>
    <row r="4411" spans="20:20">
      <c r="T4411" s="49"/>
    </row>
    <row r="4412" spans="20:20">
      <c r="T4412" s="49"/>
    </row>
    <row r="4413" spans="20:20">
      <c r="T4413" s="49"/>
    </row>
    <row r="4414" spans="20:20">
      <c r="T4414" s="49"/>
    </row>
    <row r="4415" spans="20:20">
      <c r="T4415" s="49"/>
    </row>
    <row r="4416" spans="20:20">
      <c r="T4416" s="49"/>
    </row>
    <row r="4417" spans="20:20">
      <c r="T4417" s="49"/>
    </row>
    <row r="4418" spans="20:20">
      <c r="T4418" s="49"/>
    </row>
    <row r="4419" spans="20:20">
      <c r="T4419" s="49"/>
    </row>
    <row r="4420" spans="20:20">
      <c r="T4420" s="49"/>
    </row>
    <row r="4421" spans="20:20">
      <c r="T4421" s="49"/>
    </row>
    <row r="4422" spans="20:20">
      <c r="T4422" s="49"/>
    </row>
    <row r="4423" spans="20:20">
      <c r="T4423" s="49"/>
    </row>
    <row r="4424" spans="20:20">
      <c r="T4424" s="49"/>
    </row>
    <row r="4425" spans="20:20">
      <c r="T4425" s="49"/>
    </row>
    <row r="4426" spans="20:20">
      <c r="T4426" s="49"/>
    </row>
    <row r="4427" spans="20:20">
      <c r="T4427" s="49"/>
    </row>
    <row r="4428" spans="20:20">
      <c r="T4428" s="49"/>
    </row>
    <row r="4429" spans="20:20">
      <c r="T4429" s="49"/>
    </row>
    <row r="4430" spans="20:20">
      <c r="T4430" s="49"/>
    </row>
    <row r="4431" spans="20:20">
      <c r="T4431" s="49"/>
    </row>
    <row r="4432" spans="20:20">
      <c r="T4432" s="49"/>
    </row>
    <row r="4433" spans="20:20">
      <c r="T4433" s="49"/>
    </row>
    <row r="4434" spans="20:20">
      <c r="T4434" s="49"/>
    </row>
    <row r="4435" spans="20:20">
      <c r="T4435" s="49"/>
    </row>
    <row r="4436" spans="20:20">
      <c r="T4436" s="49"/>
    </row>
    <row r="4437" spans="20:20">
      <c r="T4437" s="49"/>
    </row>
    <row r="4438" spans="20:20">
      <c r="T4438" s="49"/>
    </row>
    <row r="4439" spans="20:20">
      <c r="T4439" s="49"/>
    </row>
    <row r="4440" spans="20:20">
      <c r="T4440" s="49"/>
    </row>
    <row r="4441" spans="20:20">
      <c r="T4441" s="49"/>
    </row>
    <row r="4442" spans="20:20">
      <c r="T4442" s="49"/>
    </row>
    <row r="4443" spans="20:20">
      <c r="T4443" s="49"/>
    </row>
    <row r="4444" spans="20:20">
      <c r="T4444" s="49"/>
    </row>
    <row r="4445" spans="20:20">
      <c r="T4445" s="49"/>
    </row>
    <row r="4446" spans="20:20">
      <c r="T4446" s="49"/>
    </row>
    <row r="4447" spans="20:20">
      <c r="T4447" s="49"/>
    </row>
    <row r="4448" spans="20:20">
      <c r="T4448" s="49"/>
    </row>
    <row r="4449" spans="20:20">
      <c r="T4449" s="49"/>
    </row>
    <row r="4450" spans="20:20">
      <c r="T4450" s="49"/>
    </row>
    <row r="4451" spans="20:20">
      <c r="T4451" s="49"/>
    </row>
    <row r="4452" spans="20:20">
      <c r="T4452" s="49"/>
    </row>
    <row r="4453" spans="20:20">
      <c r="T4453" s="49"/>
    </row>
    <row r="4454" spans="20:20">
      <c r="T4454" s="49"/>
    </row>
    <row r="4455" spans="20:20">
      <c r="T4455" s="49"/>
    </row>
    <row r="4456" spans="20:20">
      <c r="T4456" s="49"/>
    </row>
    <row r="4457" spans="20:20">
      <c r="T4457" s="49"/>
    </row>
    <row r="4458" spans="20:20">
      <c r="T4458" s="49"/>
    </row>
    <row r="4459" spans="20:20">
      <c r="T4459" s="49"/>
    </row>
    <row r="4460" spans="20:20">
      <c r="T4460" s="49"/>
    </row>
    <row r="4461" spans="20:20">
      <c r="T4461" s="49"/>
    </row>
    <row r="4462" spans="20:20">
      <c r="T4462" s="49"/>
    </row>
    <row r="4463" spans="20:20">
      <c r="T4463" s="49"/>
    </row>
    <row r="4464" spans="20:20">
      <c r="T4464" s="49"/>
    </row>
    <row r="4465" spans="20:20">
      <c r="T4465" s="49"/>
    </row>
    <row r="4466" spans="20:20">
      <c r="T4466" s="49"/>
    </row>
    <row r="4467" spans="20:20">
      <c r="T4467" s="49"/>
    </row>
    <row r="4468" spans="20:20">
      <c r="T4468" s="49"/>
    </row>
    <row r="4469" spans="20:20">
      <c r="T4469" s="49"/>
    </row>
    <row r="4470" spans="20:20">
      <c r="T4470" s="49"/>
    </row>
    <row r="4471" spans="20:20">
      <c r="T4471" s="49"/>
    </row>
    <row r="4472" spans="20:20">
      <c r="T4472" s="49"/>
    </row>
    <row r="4473" spans="20:20">
      <c r="T4473" s="49"/>
    </row>
    <row r="4474" spans="20:20">
      <c r="T4474" s="49"/>
    </row>
    <row r="4475" spans="20:20">
      <c r="T4475" s="49"/>
    </row>
    <row r="4476" spans="20:20">
      <c r="T4476" s="49"/>
    </row>
    <row r="4477" spans="20:20">
      <c r="T4477" s="49"/>
    </row>
    <row r="4478" spans="20:20">
      <c r="T4478" s="49"/>
    </row>
    <row r="4479" spans="20:20">
      <c r="T4479" s="49"/>
    </row>
    <row r="4480" spans="20:20">
      <c r="T4480" s="49"/>
    </row>
    <row r="4481" spans="20:20">
      <c r="T4481" s="49"/>
    </row>
    <row r="4482" spans="20:20">
      <c r="T4482" s="49"/>
    </row>
    <row r="4483" spans="20:20">
      <c r="T4483" s="49"/>
    </row>
    <row r="4484" spans="20:20">
      <c r="T4484" s="49"/>
    </row>
    <row r="4485" spans="20:20">
      <c r="T4485" s="49"/>
    </row>
    <row r="4486" spans="20:20">
      <c r="T4486" s="49"/>
    </row>
    <row r="4487" spans="20:20">
      <c r="T4487" s="49"/>
    </row>
    <row r="4488" spans="20:20">
      <c r="T4488" s="49"/>
    </row>
    <row r="4489" spans="20:20">
      <c r="T4489" s="49"/>
    </row>
    <row r="4490" spans="20:20">
      <c r="T4490" s="49"/>
    </row>
    <row r="4491" spans="20:20">
      <c r="T4491" s="49"/>
    </row>
    <row r="4492" spans="20:20">
      <c r="T4492" s="49"/>
    </row>
    <row r="4493" spans="20:20">
      <c r="T4493" s="49"/>
    </row>
    <row r="4494" spans="20:20">
      <c r="T4494" s="49"/>
    </row>
    <row r="4495" spans="20:20">
      <c r="T4495" s="49"/>
    </row>
    <row r="4496" spans="20:20">
      <c r="T4496" s="49"/>
    </row>
    <row r="4497" spans="20:20">
      <c r="T4497" s="49"/>
    </row>
    <row r="4498" spans="20:20">
      <c r="T4498" s="49"/>
    </row>
    <row r="4499" spans="20:20">
      <c r="T4499" s="49"/>
    </row>
    <row r="4500" spans="20:20">
      <c r="T4500" s="49"/>
    </row>
    <row r="4501" spans="20:20">
      <c r="T4501" s="49"/>
    </row>
    <row r="4502" spans="20:20">
      <c r="T4502" s="49"/>
    </row>
    <row r="4503" spans="20:20">
      <c r="T4503" s="49"/>
    </row>
    <row r="4504" spans="20:20">
      <c r="T4504" s="49"/>
    </row>
    <row r="4505" spans="20:20">
      <c r="T4505" s="49"/>
    </row>
    <row r="4506" spans="20:20">
      <c r="T4506" s="49"/>
    </row>
    <row r="4507" spans="20:20">
      <c r="T4507" s="49"/>
    </row>
    <row r="4508" spans="20:20">
      <c r="T4508" s="49"/>
    </row>
    <row r="4509" spans="20:20">
      <c r="T4509" s="49"/>
    </row>
    <row r="4510" spans="20:20">
      <c r="T4510" s="49"/>
    </row>
    <row r="4511" spans="20:20">
      <c r="T4511" s="49"/>
    </row>
    <row r="4512" spans="20:20">
      <c r="T4512" s="49"/>
    </row>
    <row r="4513" spans="20:20">
      <c r="T4513" s="49"/>
    </row>
    <row r="4514" spans="20:20">
      <c r="T4514" s="49"/>
    </row>
    <row r="4515" spans="20:20">
      <c r="T4515" s="49"/>
    </row>
    <row r="4516" spans="20:20">
      <c r="T4516" s="49"/>
    </row>
    <row r="4517" spans="20:20">
      <c r="T4517" s="49"/>
    </row>
    <row r="4518" spans="20:20">
      <c r="T4518" s="49"/>
    </row>
    <row r="4519" spans="20:20">
      <c r="T4519" s="49"/>
    </row>
    <row r="4520" spans="20:20">
      <c r="T4520" s="49"/>
    </row>
    <row r="4521" spans="20:20">
      <c r="T4521" s="49"/>
    </row>
    <row r="4522" spans="20:20">
      <c r="T4522" s="49"/>
    </row>
    <row r="4523" spans="20:20">
      <c r="T4523" s="49"/>
    </row>
    <row r="4524" spans="20:20">
      <c r="T4524" s="49"/>
    </row>
    <row r="4525" spans="20:20">
      <c r="T4525" s="49"/>
    </row>
    <row r="4526" spans="20:20">
      <c r="T4526" s="49"/>
    </row>
    <row r="4527" spans="20:20">
      <c r="T4527" s="49"/>
    </row>
    <row r="4528" spans="20:20">
      <c r="T4528" s="49"/>
    </row>
    <row r="4529" spans="20:20">
      <c r="T4529" s="49"/>
    </row>
    <row r="4530" spans="20:20">
      <c r="T4530" s="49"/>
    </row>
    <row r="4531" spans="20:20">
      <c r="T4531" s="49"/>
    </row>
    <row r="4532" spans="20:20">
      <c r="T4532" s="49"/>
    </row>
    <row r="4533" spans="20:20">
      <c r="T4533" s="49"/>
    </row>
    <row r="4534" spans="20:20">
      <c r="T4534" s="49"/>
    </row>
    <row r="4535" spans="20:20">
      <c r="T4535" s="49"/>
    </row>
    <row r="4536" spans="20:20">
      <c r="T4536" s="49"/>
    </row>
    <row r="4537" spans="20:20">
      <c r="T4537" s="49"/>
    </row>
    <row r="4538" spans="20:20">
      <c r="T4538" s="49"/>
    </row>
    <row r="4539" spans="20:20">
      <c r="T4539" s="49"/>
    </row>
    <row r="4540" spans="20:20">
      <c r="T4540" s="49"/>
    </row>
    <row r="4541" spans="20:20">
      <c r="T4541" s="49"/>
    </row>
    <row r="4542" spans="20:20">
      <c r="T4542" s="49"/>
    </row>
    <row r="4543" spans="20:20">
      <c r="T4543" s="49"/>
    </row>
    <row r="4544" spans="20:20">
      <c r="T4544" s="49"/>
    </row>
    <row r="4545" spans="20:20">
      <c r="T4545" s="49"/>
    </row>
    <row r="4546" spans="20:20">
      <c r="T4546" s="49"/>
    </row>
    <row r="4547" spans="20:20">
      <c r="T4547" s="49"/>
    </row>
    <row r="4548" spans="20:20">
      <c r="T4548" s="49"/>
    </row>
    <row r="4549" spans="20:20">
      <c r="T4549" s="49"/>
    </row>
    <row r="4550" spans="20:20">
      <c r="T4550" s="49"/>
    </row>
    <row r="4551" spans="20:20">
      <c r="T4551" s="49"/>
    </row>
    <row r="4552" spans="20:20">
      <c r="T4552" s="49"/>
    </row>
    <row r="4553" spans="20:20">
      <c r="T4553" s="49"/>
    </row>
    <row r="4554" spans="20:20">
      <c r="T4554" s="49"/>
    </row>
    <row r="4555" spans="20:20">
      <c r="T4555" s="49"/>
    </row>
    <row r="4556" spans="20:20">
      <c r="T4556" s="49"/>
    </row>
    <row r="4557" spans="20:20">
      <c r="T4557" s="49"/>
    </row>
    <row r="4558" spans="20:20">
      <c r="T4558" s="49"/>
    </row>
    <row r="4559" spans="20:20">
      <c r="T4559" s="49"/>
    </row>
    <row r="4560" spans="20:20">
      <c r="T4560" s="49"/>
    </row>
    <row r="4561" spans="20:20">
      <c r="T4561" s="49"/>
    </row>
    <row r="4562" spans="20:20">
      <c r="T4562" s="49"/>
    </row>
    <row r="4563" spans="20:20">
      <c r="T4563" s="49"/>
    </row>
    <row r="4564" spans="20:20">
      <c r="T4564" s="49"/>
    </row>
    <row r="4565" spans="20:20">
      <c r="T4565" s="49"/>
    </row>
    <row r="4566" spans="20:20">
      <c r="T4566" s="49"/>
    </row>
    <row r="4567" spans="20:20">
      <c r="T4567" s="49"/>
    </row>
    <row r="4568" spans="20:20">
      <c r="T4568" s="49"/>
    </row>
    <row r="4569" spans="20:20">
      <c r="T4569" s="49"/>
    </row>
    <row r="4570" spans="20:20">
      <c r="T4570" s="49"/>
    </row>
    <row r="4571" spans="20:20">
      <c r="T4571" s="49"/>
    </row>
    <row r="4572" spans="20:20">
      <c r="T4572" s="49"/>
    </row>
    <row r="4573" spans="20:20">
      <c r="T4573" s="49"/>
    </row>
    <row r="4574" spans="20:20">
      <c r="T4574" s="49"/>
    </row>
    <row r="4575" spans="20:20">
      <c r="T4575" s="49"/>
    </row>
    <row r="4576" spans="20:20">
      <c r="T4576" s="49"/>
    </row>
    <row r="4577" spans="20:20">
      <c r="T4577" s="49"/>
    </row>
    <row r="4578" spans="20:20">
      <c r="T4578" s="49"/>
    </row>
    <row r="4579" spans="20:20">
      <c r="T4579" s="49"/>
    </row>
    <row r="4580" spans="20:20">
      <c r="T4580" s="49"/>
    </row>
    <row r="4581" spans="20:20">
      <c r="T4581" s="49"/>
    </row>
    <row r="4582" spans="20:20">
      <c r="T4582" s="49"/>
    </row>
    <row r="4583" spans="20:20">
      <c r="T4583" s="49"/>
    </row>
    <row r="4584" spans="20:20">
      <c r="T4584" s="49"/>
    </row>
    <row r="4585" spans="20:20">
      <c r="T4585" s="49"/>
    </row>
    <row r="4586" spans="20:20">
      <c r="T4586" s="49"/>
    </row>
    <row r="4587" spans="20:20">
      <c r="T4587" s="49"/>
    </row>
    <row r="4588" spans="20:20">
      <c r="T4588" s="49"/>
    </row>
    <row r="4589" spans="20:20">
      <c r="T4589" s="49"/>
    </row>
    <row r="4590" spans="20:20">
      <c r="T4590" s="49"/>
    </row>
    <row r="4591" spans="20:20">
      <c r="T4591" s="49"/>
    </row>
    <row r="4592" spans="20:20">
      <c r="T4592" s="49"/>
    </row>
    <row r="4593" spans="20:20">
      <c r="T4593" s="49"/>
    </row>
    <row r="4594" spans="20:20">
      <c r="T4594" s="49"/>
    </row>
    <row r="4595" spans="20:20">
      <c r="T4595" s="49"/>
    </row>
    <row r="4596" spans="20:20">
      <c r="T4596" s="49"/>
    </row>
    <row r="4597" spans="20:20">
      <c r="T4597" s="49"/>
    </row>
    <row r="4598" spans="20:20">
      <c r="T4598" s="49"/>
    </row>
    <row r="4599" spans="20:20">
      <c r="T4599" s="49"/>
    </row>
    <row r="4600" spans="20:20">
      <c r="T4600" s="49"/>
    </row>
    <row r="4601" spans="20:20">
      <c r="T4601" s="49"/>
    </row>
    <row r="4602" spans="20:20">
      <c r="T4602" s="49"/>
    </row>
    <row r="4603" spans="20:20">
      <c r="T4603" s="49"/>
    </row>
    <row r="4604" spans="20:20">
      <c r="T4604" s="49"/>
    </row>
    <row r="4605" spans="20:20">
      <c r="T4605" s="49"/>
    </row>
    <row r="4606" spans="20:20">
      <c r="T4606" s="49"/>
    </row>
    <row r="4607" spans="20:20">
      <c r="T4607" s="49"/>
    </row>
    <row r="4608" spans="20:20">
      <c r="T4608" s="49"/>
    </row>
    <row r="4609" spans="20:20">
      <c r="T4609" s="49"/>
    </row>
    <row r="4610" spans="20:20">
      <c r="T4610" s="49"/>
    </row>
    <row r="4611" spans="20:20">
      <c r="T4611" s="49"/>
    </row>
    <row r="4612" spans="20:20">
      <c r="T4612" s="49"/>
    </row>
    <row r="4613" spans="20:20">
      <c r="T4613" s="49"/>
    </row>
    <row r="4614" spans="20:20">
      <c r="T4614" s="49"/>
    </row>
    <row r="4615" spans="20:20">
      <c r="T4615" s="49"/>
    </row>
    <row r="4616" spans="20:20">
      <c r="T4616" s="49"/>
    </row>
    <row r="4617" spans="20:20">
      <c r="T4617" s="49"/>
    </row>
    <row r="4618" spans="20:20">
      <c r="T4618" s="49"/>
    </row>
    <row r="4619" spans="20:20">
      <c r="T4619" s="49"/>
    </row>
    <row r="4620" spans="20:20">
      <c r="T4620" s="49"/>
    </row>
    <row r="4621" spans="20:20">
      <c r="T4621" s="49"/>
    </row>
    <row r="4622" spans="20:20">
      <c r="T4622" s="49"/>
    </row>
    <row r="4623" spans="20:20">
      <c r="T4623" s="49"/>
    </row>
    <row r="4624" spans="20:20">
      <c r="T4624" s="49"/>
    </row>
    <row r="4625" spans="20:20">
      <c r="T4625" s="49"/>
    </row>
    <row r="4626" spans="20:20">
      <c r="T4626" s="49"/>
    </row>
    <row r="4627" spans="20:20">
      <c r="T4627" s="49"/>
    </row>
    <row r="4628" spans="20:20">
      <c r="T4628" s="49"/>
    </row>
    <row r="4629" spans="20:20">
      <c r="T4629" s="49"/>
    </row>
    <row r="4630" spans="20:20">
      <c r="T4630" s="49"/>
    </row>
  </sheetData>
  <sheetProtection selectLockedCells="1"/>
  <mergeCells count="1">
    <mergeCell ref="D11:I11"/>
  </mergeCells>
  <phoneticPr fontId="6" type="noConversion"/>
  <pageMargins left="0.75" right="0.75" top="1" bottom="1" header="0" footer="0"/>
  <pageSetup paperSize="9" orientation="portrait" horizontalDpi="1200" verticalDpi="1200" r:id="rId1"/>
  <headerFooter alignWithMargins="0">
    <oddFooter>&amp;R_x000D_&amp;1#&amp;"Calibri"&amp;10&amp;K000000 Información Pública</oddFooter>
  </headerFooter>
  <drawing r:id="rId2"/>
  <legacyDrawing r:id="rId3"/>
  <controls>
    <mc:AlternateContent xmlns:mc="http://schemas.openxmlformats.org/markup-compatibility/2006">
      <mc:Choice Requires="x14">
        <control shapeId="148492" r:id="rId4" name="txtTitulo">
          <controlPr defaultSize="0" autoLine="0" r:id="rId5">
            <anchor moveWithCells="1">
              <from>
                <xdr:col>4</xdr:col>
                <xdr:colOff>447675</xdr:colOff>
                <xdr:row>10</xdr:row>
                <xdr:rowOff>209550</xdr:rowOff>
              </from>
              <to>
                <xdr:col>10</xdr:col>
                <xdr:colOff>295275</xdr:colOff>
                <xdr:row>11</xdr:row>
                <xdr:rowOff>95250</xdr:rowOff>
              </to>
            </anchor>
          </controlPr>
        </control>
      </mc:Choice>
      <mc:Fallback>
        <control shapeId="148492" r:id="rId4" name="txtTitulo"/>
      </mc:Fallback>
    </mc:AlternateContent>
  </controls>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1647">
    <tabColor rgb="FF0070C0"/>
  </sheetPr>
  <dimension ref="A1:Z25"/>
  <sheetViews>
    <sheetView showGridLines="0" topLeftCell="A11" workbookViewId="0">
      <pane ySplit="4" topLeftCell="A15" activePane="bottomLeft" state="frozen"/>
      <selection activeCell="H41" sqref="H41"/>
      <selection pane="bottomLeft" activeCell="V30" sqref="V30"/>
    </sheetView>
  </sheetViews>
  <sheetFormatPr baseColWidth="10" defaultColWidth="2" defaultRowHeight="12.75"/>
  <cols>
    <col min="1" max="1" width="15.28515625" style="20" hidden="1" customWidth="1"/>
    <col min="2" max="2" width="11.85546875" style="34" customWidth="1"/>
    <col min="3" max="3" width="13.85546875" style="34" customWidth="1"/>
    <col min="4" max="4" width="19.140625" style="34" customWidth="1"/>
    <col min="5" max="5" width="4.28515625" style="34" customWidth="1"/>
    <col min="6" max="10" width="15.28515625" style="34" customWidth="1"/>
    <col min="11" max="11" width="15.5703125" style="34" customWidth="1"/>
    <col min="12" max="12" width="13" style="34" customWidth="1"/>
    <col min="13" max="13" width="15.7109375" style="34" customWidth="1"/>
    <col min="14" max="14" width="20.140625" style="34" customWidth="1"/>
    <col min="15" max="15" width="17" style="34" customWidth="1"/>
    <col min="16" max="16" width="15.7109375" style="34" customWidth="1"/>
    <col min="17" max="17" width="14.5703125" style="34" customWidth="1"/>
    <col min="18" max="18" width="15.7109375" style="8" customWidth="1"/>
    <col min="19" max="19" width="17.5703125" style="21" customWidth="1"/>
    <col min="20" max="20" width="18.42578125" style="21" customWidth="1"/>
    <col min="21" max="21" width="17.28515625" style="21" customWidth="1"/>
    <col min="22" max="22" width="43.7109375" style="21" customWidth="1"/>
    <col min="23" max="23" width="9.85546875" style="21" customWidth="1"/>
    <col min="24" max="24" width="9.28515625" style="21" customWidth="1"/>
    <col min="25" max="25" width="12.42578125" style="21" customWidth="1"/>
    <col min="26" max="26" width="1.42578125" style="50" hidden="1" customWidth="1"/>
    <col min="27" max="239" width="2" style="21" bestFit="1" customWidth="1"/>
    <col min="240" max="16384" width="2" style="21"/>
  </cols>
  <sheetData>
    <row r="1" spans="1:26" s="37" customFormat="1" ht="14.25" hidden="1" customHeight="1">
      <c r="A1" s="25">
        <v>24</v>
      </c>
      <c r="B1" s="26" t="s">
        <v>713</v>
      </c>
      <c r="C1" s="27" t="s">
        <v>1743</v>
      </c>
      <c r="D1" s="26" t="s">
        <v>1933</v>
      </c>
      <c r="E1" s="27" t="s">
        <v>744</v>
      </c>
      <c r="F1" s="26" t="s">
        <v>1508</v>
      </c>
      <c r="G1" s="27" t="s">
        <v>1913</v>
      </c>
      <c r="H1" s="26" t="s">
        <v>1130</v>
      </c>
      <c r="I1" s="27" t="s">
        <v>1132</v>
      </c>
      <c r="J1" s="26" t="s">
        <v>381</v>
      </c>
      <c r="K1" s="37" t="s">
        <v>382</v>
      </c>
      <c r="L1" s="37" t="s">
        <v>891</v>
      </c>
      <c r="M1" s="37" t="s">
        <v>942</v>
      </c>
      <c r="N1" s="37" t="s">
        <v>1825</v>
      </c>
      <c r="O1" s="49" t="s">
        <v>3323</v>
      </c>
      <c r="P1" s="49" t="s">
        <v>417</v>
      </c>
      <c r="Q1" s="37" t="s">
        <v>2014</v>
      </c>
      <c r="R1" s="30">
        <v>38</v>
      </c>
      <c r="S1" s="26" t="s">
        <v>1740</v>
      </c>
      <c r="T1" s="49" t="s">
        <v>599</v>
      </c>
      <c r="U1" s="49" t="s">
        <v>938</v>
      </c>
      <c r="V1" s="49" t="s">
        <v>1741</v>
      </c>
      <c r="W1" s="49" t="s">
        <v>1742</v>
      </c>
      <c r="X1" s="49" t="s">
        <v>940</v>
      </c>
      <c r="Y1" s="49" t="s">
        <v>1963</v>
      </c>
      <c r="Z1" s="50"/>
    </row>
    <row r="2" spans="1:26" s="37" customFormat="1" ht="14.25" hidden="1" customHeight="1">
      <c r="A2" s="39">
        <v>15</v>
      </c>
      <c r="B2" s="28" t="s">
        <v>950</v>
      </c>
      <c r="C2" s="29" t="s">
        <v>3282</v>
      </c>
      <c r="D2" s="29" t="s">
        <v>3283</v>
      </c>
      <c r="E2" s="29" t="s">
        <v>772</v>
      </c>
      <c r="F2" s="29" t="s">
        <v>3284</v>
      </c>
      <c r="G2" s="29" t="s">
        <v>3285</v>
      </c>
      <c r="H2" s="29" t="s">
        <v>3286</v>
      </c>
      <c r="I2" s="29" t="s">
        <v>3287</v>
      </c>
      <c r="J2" s="29" t="s">
        <v>3288</v>
      </c>
      <c r="K2" s="49" t="s">
        <v>3289</v>
      </c>
      <c r="L2" s="49" t="s">
        <v>3290</v>
      </c>
      <c r="M2" s="49" t="s">
        <v>3322</v>
      </c>
      <c r="N2" s="49" t="s">
        <v>3291</v>
      </c>
      <c r="O2" s="49" t="s">
        <v>3292</v>
      </c>
      <c r="P2" s="49" t="s">
        <v>3293</v>
      </c>
      <c r="Q2" s="49" t="s">
        <v>3294</v>
      </c>
      <c r="R2" s="18" t="s">
        <v>3295</v>
      </c>
      <c r="S2" s="49" t="s">
        <v>3296</v>
      </c>
      <c r="T2" s="49" t="s">
        <v>3297</v>
      </c>
      <c r="U2" s="49" t="s">
        <v>3298</v>
      </c>
      <c r="V2" s="49" t="s">
        <v>418</v>
      </c>
      <c r="W2" s="49" t="s">
        <v>864</v>
      </c>
      <c r="X2" s="49" t="s">
        <v>865</v>
      </c>
      <c r="Y2" s="49" t="s">
        <v>2180</v>
      </c>
      <c r="Z2" s="50"/>
    </row>
    <row r="3" spans="1:26" s="37" customFormat="1" ht="14.25" hidden="1" customHeight="1">
      <c r="A3" s="39">
        <v>15</v>
      </c>
      <c r="B3" s="26" t="s">
        <v>773</v>
      </c>
      <c r="C3" s="27" t="s">
        <v>773</v>
      </c>
      <c r="D3" s="27" t="s">
        <v>774</v>
      </c>
      <c r="E3" s="27" t="s">
        <v>773</v>
      </c>
      <c r="F3" s="27" t="s">
        <v>774</v>
      </c>
      <c r="G3" s="27" t="s">
        <v>774</v>
      </c>
      <c r="H3" s="27" t="s">
        <v>774</v>
      </c>
      <c r="I3" s="27" t="s">
        <v>774</v>
      </c>
      <c r="J3" s="27" t="s">
        <v>774</v>
      </c>
      <c r="K3" s="49" t="s">
        <v>773</v>
      </c>
      <c r="L3" s="49" t="s">
        <v>773</v>
      </c>
      <c r="M3" s="49" t="s">
        <v>773</v>
      </c>
      <c r="N3" s="49" t="s">
        <v>773</v>
      </c>
      <c r="O3" s="37" t="s">
        <v>773</v>
      </c>
      <c r="P3" s="49" t="s">
        <v>774</v>
      </c>
      <c r="Q3" s="49" t="s">
        <v>774</v>
      </c>
      <c r="R3" s="30" t="s">
        <v>774</v>
      </c>
      <c r="S3" s="26" t="s">
        <v>774</v>
      </c>
      <c r="T3" s="49" t="s">
        <v>774</v>
      </c>
      <c r="U3" s="49" t="s">
        <v>774</v>
      </c>
      <c r="V3" s="49" t="s">
        <v>774</v>
      </c>
      <c r="W3" s="49" t="s">
        <v>773</v>
      </c>
      <c r="X3" s="49" t="s">
        <v>773</v>
      </c>
      <c r="Y3" s="49" t="s">
        <v>773</v>
      </c>
      <c r="Z3" s="50"/>
    </row>
    <row r="4" spans="1:26" s="37" customFormat="1" ht="14.25" hidden="1" customHeight="1">
      <c r="A4" s="39"/>
      <c r="B4" s="26" t="s">
        <v>1075</v>
      </c>
      <c r="C4" s="27" t="s">
        <v>353</v>
      </c>
      <c r="D4" s="27" t="s">
        <v>742</v>
      </c>
      <c r="E4" s="27" t="s">
        <v>33</v>
      </c>
      <c r="F4" s="27" t="s">
        <v>34</v>
      </c>
      <c r="G4" s="27" t="s">
        <v>34</v>
      </c>
      <c r="H4" s="27" t="s">
        <v>34</v>
      </c>
      <c r="I4" s="27" t="s">
        <v>34</v>
      </c>
      <c r="J4" s="27" t="s">
        <v>1099</v>
      </c>
      <c r="K4" s="49" t="s">
        <v>1075</v>
      </c>
      <c r="L4" s="49" t="s">
        <v>631</v>
      </c>
      <c r="M4" s="49" t="s">
        <v>631</v>
      </c>
      <c r="N4" s="49" t="s">
        <v>631</v>
      </c>
      <c r="O4" s="49" t="s">
        <v>353</v>
      </c>
      <c r="P4" s="49" t="s">
        <v>742</v>
      </c>
      <c r="Q4" s="49" t="s">
        <v>34</v>
      </c>
      <c r="R4" s="30">
        <v>60</v>
      </c>
      <c r="S4" s="26" t="s">
        <v>34</v>
      </c>
      <c r="T4" s="49" t="s">
        <v>34</v>
      </c>
      <c r="U4" s="49" t="s">
        <v>1099</v>
      </c>
      <c r="V4" s="49" t="s">
        <v>1629</v>
      </c>
      <c r="W4" s="49" t="s">
        <v>353</v>
      </c>
      <c r="X4" s="49" t="s">
        <v>1634</v>
      </c>
      <c r="Y4" s="49" t="s">
        <v>1075</v>
      </c>
      <c r="Z4" s="50"/>
    </row>
    <row r="5" spans="1:26" s="37" customFormat="1" ht="11.25" hidden="1" customHeight="1">
      <c r="A5" s="31" t="s">
        <v>1525</v>
      </c>
      <c r="B5" s="26" t="s">
        <v>775</v>
      </c>
      <c r="C5" s="27" t="s">
        <v>775</v>
      </c>
      <c r="D5" s="27" t="s">
        <v>775</v>
      </c>
      <c r="E5" s="27" t="s">
        <v>773</v>
      </c>
      <c r="F5" s="27" t="s">
        <v>773</v>
      </c>
      <c r="G5" s="27" t="s">
        <v>773</v>
      </c>
      <c r="H5" s="27" t="s">
        <v>773</v>
      </c>
      <c r="I5" s="27" t="s">
        <v>773</v>
      </c>
      <c r="J5" s="27" t="s">
        <v>773</v>
      </c>
      <c r="K5" s="49" t="s">
        <v>775</v>
      </c>
      <c r="L5" s="49" t="s">
        <v>775</v>
      </c>
      <c r="M5" s="49" t="s">
        <v>775</v>
      </c>
      <c r="N5" s="49" t="s">
        <v>775</v>
      </c>
      <c r="O5" s="49" t="s">
        <v>775</v>
      </c>
      <c r="P5" s="37" t="s">
        <v>775</v>
      </c>
      <c r="Q5" s="49" t="s">
        <v>773</v>
      </c>
      <c r="R5" s="30" t="s">
        <v>773</v>
      </c>
      <c r="S5" s="26" t="s">
        <v>773</v>
      </c>
      <c r="T5" s="49" t="s">
        <v>773</v>
      </c>
      <c r="U5" s="49" t="s">
        <v>773</v>
      </c>
      <c r="V5" s="49" t="s">
        <v>773</v>
      </c>
      <c r="W5" s="49" t="s">
        <v>773</v>
      </c>
      <c r="X5" s="49" t="s">
        <v>773</v>
      </c>
      <c r="Y5" s="49" t="s">
        <v>775</v>
      </c>
      <c r="Z5" s="50"/>
    </row>
    <row r="6" spans="1:26" s="37" customFormat="1" ht="20.25" hidden="1" customHeight="1">
      <c r="A6" s="39">
        <v>4</v>
      </c>
      <c r="B6" s="47" t="s">
        <v>2447</v>
      </c>
      <c r="C6" s="26" t="s">
        <v>473</v>
      </c>
      <c r="K6" s="47" t="s">
        <v>96</v>
      </c>
      <c r="L6" s="47"/>
      <c r="M6" s="47"/>
      <c r="N6" s="27"/>
      <c r="O6" s="27" t="s">
        <v>473</v>
      </c>
      <c r="P6" s="27"/>
      <c r="R6" s="18"/>
      <c r="S6" s="49"/>
      <c r="T6" s="49"/>
      <c r="U6" s="49"/>
      <c r="V6" s="49"/>
      <c r="W6" s="49" t="s">
        <v>97</v>
      </c>
      <c r="X6" s="49" t="s">
        <v>98</v>
      </c>
      <c r="Y6" s="49" t="s">
        <v>96</v>
      </c>
      <c r="Z6" s="50"/>
    </row>
    <row r="7" spans="1:26" s="37" customFormat="1" ht="15.75" hidden="1" customHeight="1">
      <c r="A7" s="39">
        <v>16</v>
      </c>
      <c r="B7" s="31" t="s">
        <v>3159</v>
      </c>
      <c r="C7" s="31" t="s">
        <v>62</v>
      </c>
      <c r="D7" s="1" t="s">
        <v>4318</v>
      </c>
      <c r="E7" s="1" t="s">
        <v>105</v>
      </c>
      <c r="F7" s="1" t="s">
        <v>379</v>
      </c>
      <c r="G7" s="1" t="s">
        <v>1832</v>
      </c>
      <c r="H7" s="1" t="s">
        <v>1833</v>
      </c>
      <c r="I7" s="1" t="s">
        <v>1761</v>
      </c>
      <c r="J7" s="1" t="s">
        <v>5</v>
      </c>
      <c r="K7" s="1" t="s">
        <v>176</v>
      </c>
      <c r="L7" s="1" t="s">
        <v>3318</v>
      </c>
      <c r="M7" s="1" t="s">
        <v>3319</v>
      </c>
      <c r="N7" s="1" t="s">
        <v>3320</v>
      </c>
      <c r="O7" s="1" t="s">
        <v>3160</v>
      </c>
      <c r="P7" s="1" t="s">
        <v>4321</v>
      </c>
      <c r="Q7" s="1" t="s">
        <v>3161</v>
      </c>
      <c r="R7" s="18" t="s">
        <v>3162</v>
      </c>
      <c r="S7" s="49" t="s">
        <v>3163</v>
      </c>
      <c r="T7" s="49" t="s">
        <v>3164</v>
      </c>
      <c r="U7" s="49" t="s">
        <v>3166</v>
      </c>
      <c r="V7" s="49" t="s">
        <v>3165</v>
      </c>
      <c r="W7" s="49" t="s">
        <v>17</v>
      </c>
      <c r="X7" s="49" t="s">
        <v>24</v>
      </c>
      <c r="Y7" s="49" t="s">
        <v>176</v>
      </c>
      <c r="Z7" s="50" t="s">
        <v>2181</v>
      </c>
    </row>
    <row r="8" spans="1:26" s="37" customFormat="1" ht="21.75" hidden="1" customHeight="1">
      <c r="A8" s="39" t="s">
        <v>387</v>
      </c>
      <c r="R8" s="18"/>
      <c r="S8" s="49"/>
      <c r="T8" s="49"/>
      <c r="U8" s="49"/>
      <c r="V8" s="49"/>
      <c r="W8" s="49"/>
      <c r="X8" s="49"/>
      <c r="Y8" s="49"/>
      <c r="Z8" s="50" t="s">
        <v>2573</v>
      </c>
    </row>
    <row r="9" spans="1:26" s="37" customFormat="1" ht="21" hidden="1" customHeight="1">
      <c r="A9" s="39" t="s">
        <v>388</v>
      </c>
      <c r="B9" s="47" t="s">
        <v>2754</v>
      </c>
      <c r="D9" s="11" t="s">
        <v>4319</v>
      </c>
      <c r="E9" s="11" t="s">
        <v>1040</v>
      </c>
      <c r="F9" s="47" t="s">
        <v>3781</v>
      </c>
      <c r="G9" s="49" t="s">
        <v>3780</v>
      </c>
      <c r="H9" s="47" t="s">
        <v>3781</v>
      </c>
      <c r="I9" s="49" t="s">
        <v>3780</v>
      </c>
      <c r="J9" s="47" t="s">
        <v>3782</v>
      </c>
      <c r="K9" s="47" t="s">
        <v>3173</v>
      </c>
      <c r="L9" s="47" t="s">
        <v>2651</v>
      </c>
      <c r="M9" s="47" t="s">
        <v>2651</v>
      </c>
      <c r="N9" s="47" t="s">
        <v>3321</v>
      </c>
      <c r="P9" s="47" t="s">
        <v>4320</v>
      </c>
      <c r="Q9" s="47" t="s">
        <v>1808</v>
      </c>
      <c r="R9" s="18" t="s">
        <v>1809</v>
      </c>
      <c r="S9" s="49" t="s">
        <v>1808</v>
      </c>
      <c r="T9" s="49" t="s">
        <v>1809</v>
      </c>
      <c r="U9" s="49" t="s">
        <v>1810</v>
      </c>
      <c r="V9" s="49" t="s">
        <v>3300</v>
      </c>
      <c r="W9" s="49" t="s">
        <v>80</v>
      </c>
      <c r="X9" s="49" t="s">
        <v>81</v>
      </c>
      <c r="Y9" s="49" t="s">
        <v>3174</v>
      </c>
      <c r="Z9" s="50" t="s">
        <v>2574</v>
      </c>
    </row>
    <row r="10" spans="1:26" s="37" customFormat="1" ht="18.75" hidden="1" customHeight="1">
      <c r="A10" s="31" t="s">
        <v>555</v>
      </c>
      <c r="B10" s="49" t="s">
        <v>1523</v>
      </c>
      <c r="C10" s="49" t="s">
        <v>1471</v>
      </c>
      <c r="D10" s="37" t="s">
        <v>1472</v>
      </c>
      <c r="E10" s="37" t="s">
        <v>1473</v>
      </c>
      <c r="F10" s="37" t="s">
        <v>1474</v>
      </c>
      <c r="G10" s="37" t="s">
        <v>1475</v>
      </c>
      <c r="H10" s="37" t="s">
        <v>1476</v>
      </c>
      <c r="I10" s="37" t="s">
        <v>1477</v>
      </c>
      <c r="J10" s="37" t="s">
        <v>1895</v>
      </c>
      <c r="K10" s="49" t="s">
        <v>1393</v>
      </c>
      <c r="L10" s="49" t="s">
        <v>3239</v>
      </c>
      <c r="M10" s="49" t="s">
        <v>3299</v>
      </c>
      <c r="N10" s="49" t="s">
        <v>404</v>
      </c>
      <c r="O10" s="49" t="s">
        <v>2591</v>
      </c>
      <c r="P10" s="49" t="s">
        <v>3302</v>
      </c>
      <c r="Q10" s="49" t="s">
        <v>2607</v>
      </c>
      <c r="R10" s="18" t="s">
        <v>2608</v>
      </c>
      <c r="S10" s="49" t="s">
        <v>2609</v>
      </c>
      <c r="T10" s="49" t="s">
        <v>2610</v>
      </c>
      <c r="U10" s="49" t="s">
        <v>2611</v>
      </c>
      <c r="V10" s="49" t="s">
        <v>409</v>
      </c>
      <c r="W10" s="49" t="s">
        <v>2612</v>
      </c>
      <c r="X10" s="49" t="s">
        <v>2613</v>
      </c>
      <c r="Y10" s="49" t="s">
        <v>2614</v>
      </c>
      <c r="Z10" s="50" t="s">
        <v>2575</v>
      </c>
    </row>
    <row r="11" spans="1:26" s="3" customFormat="1" ht="68.25" customHeight="1">
      <c r="A11" s="13"/>
      <c r="D11" s="307" t="s">
        <v>2577</v>
      </c>
      <c r="E11" s="307"/>
      <c r="F11" s="307"/>
      <c r="G11" s="307"/>
      <c r="H11" s="307"/>
      <c r="I11" s="307"/>
      <c r="J11" s="307"/>
      <c r="R11" s="8"/>
      <c r="S11" s="21"/>
      <c r="T11" s="21"/>
      <c r="U11" s="21"/>
      <c r="V11" s="21"/>
      <c r="W11" s="21"/>
      <c r="X11" s="21"/>
      <c r="Y11" s="21"/>
      <c r="Z11" s="50"/>
    </row>
    <row r="12" spans="1:26" s="3" customFormat="1" ht="12.75" customHeight="1">
      <c r="A12" s="13"/>
      <c r="B12" s="5"/>
      <c r="R12" s="8"/>
      <c r="S12" s="21"/>
      <c r="T12" s="21"/>
      <c r="U12" s="21"/>
      <c r="V12" s="21"/>
      <c r="W12" s="21"/>
      <c r="X12" s="21"/>
      <c r="Y12" s="21"/>
      <c r="Z12" s="50"/>
    </row>
    <row r="13" spans="1:26" s="3" customFormat="1" ht="13.5" customHeight="1">
      <c r="A13" s="13"/>
      <c r="R13" s="8"/>
      <c r="S13" s="21"/>
      <c r="T13" s="21"/>
      <c r="U13" s="21"/>
      <c r="V13" s="21"/>
      <c r="W13" s="21"/>
      <c r="X13" s="21"/>
      <c r="Y13" s="281" t="s">
        <v>5622</v>
      </c>
      <c r="Z13" s="50"/>
    </row>
    <row r="14" spans="1:26" s="16" customFormat="1" ht="65.25" customHeight="1">
      <c r="A14" s="14"/>
      <c r="B14" s="2" t="str">
        <f t="shared" ref="B14:S14" si="0">B2</f>
        <v>Concepto</v>
      </c>
      <c r="C14" s="2" t="str">
        <f t="shared" si="0"/>
        <v>Tipo de documento de quien se recibe ingreso</v>
      </c>
      <c r="D14" s="2" t="str">
        <f t="shared" si="0"/>
        <v>Número identificación de quien se recibe ingreso</v>
      </c>
      <c r="E14" s="2" t="str">
        <f t="shared" si="0"/>
        <v>DV</v>
      </c>
      <c r="F14" s="2" t="str">
        <f t="shared" si="0"/>
        <v>Primer apellido de quien se recibe ingreso</v>
      </c>
      <c r="G14" s="2" t="str">
        <f t="shared" si="0"/>
        <v>Segundo apellido de quien se recibe ingreso</v>
      </c>
      <c r="H14" s="2" t="str">
        <f t="shared" si="0"/>
        <v>Primer nombre de quien se recibe ingreso</v>
      </c>
      <c r="I14" s="2" t="str">
        <f t="shared" si="0"/>
        <v>Otros nombres de quien se recibe ingreso</v>
      </c>
      <c r="J14" s="2" t="str">
        <f t="shared" si="0"/>
        <v>Razón social de quien se recibe ingreso</v>
      </c>
      <c r="K14" s="2" t="str">
        <f t="shared" si="0"/>
        <v>País de residencia o domicilio de quien se recibe ingreso</v>
      </c>
      <c r="L14" s="2" t="str">
        <f t="shared" si="0"/>
        <v>Valor total de la operación</v>
      </c>
      <c r="M14" s="2" t="str">
        <f t="shared" si="0"/>
        <v xml:space="preserve">Valor ingreso reintegrado transferido distribuido al tercero </v>
      </c>
      <c r="N14" s="2" t="str">
        <f t="shared" si="0"/>
        <v xml:space="preserve">Valor  Retención reintegrada   transferida distribuida al tercero </v>
      </c>
      <c r="O14" s="2" t="str">
        <f t="shared" si="0"/>
        <v>Tipo de documento del tercero para quien se recibió ingreso</v>
      </c>
      <c r="P14" s="2" t="str">
        <f t="shared" si="0"/>
        <v>Identificación  del tercero para quien se recibió ingreso</v>
      </c>
      <c r="Q14" s="2" t="str">
        <f t="shared" si="0"/>
        <v>Primer apellido del tercero para quien se recibió ingreso</v>
      </c>
      <c r="R14" s="2" t="str">
        <f t="shared" si="0"/>
        <v>Segundo apellido  del tercero para quien se recibió ingreso</v>
      </c>
      <c r="S14" s="2" t="str">
        <f t="shared" si="0"/>
        <v>Primer nombre del tercero para quien se recibió ingreso</v>
      </c>
      <c r="T14" s="2" t="str">
        <f t="shared" ref="T14:Y14" si="1">T2</f>
        <v>Otros nombres del tercero para quien se recibió ingreso</v>
      </c>
      <c r="U14" s="2" t="str">
        <f t="shared" si="1"/>
        <v>Razón social del tercero para quien se recibió ingreso</v>
      </c>
      <c r="V14" s="2" t="str">
        <f t="shared" si="1"/>
        <v>Dirección</v>
      </c>
      <c r="W14" s="2" t="str">
        <f t="shared" si="1"/>
        <v>Código dpto</v>
      </c>
      <c r="X14" s="2" t="str">
        <f t="shared" si="1"/>
        <v>Código mcp</v>
      </c>
      <c r="Y14" s="2" t="str">
        <f t="shared" si="1"/>
        <v>País de residencia o domicilio</v>
      </c>
      <c r="Z14" s="53"/>
    </row>
    <row r="15" spans="1:26" s="19" customFormat="1">
      <c r="A15" s="17"/>
      <c r="B15" s="80"/>
      <c r="C15" s="80"/>
      <c r="D15" s="80"/>
      <c r="E15" s="35"/>
      <c r="F15" s="35"/>
      <c r="G15" s="35"/>
      <c r="H15" s="35"/>
      <c r="I15" s="35"/>
      <c r="J15" s="35"/>
      <c r="K15" s="35"/>
      <c r="L15" s="80"/>
      <c r="M15" s="80"/>
      <c r="N15" s="80"/>
      <c r="O15" s="80"/>
      <c r="P15" s="80"/>
      <c r="Q15" s="35"/>
      <c r="R15" s="35"/>
      <c r="S15" s="35"/>
      <c r="T15" s="35"/>
      <c r="U15" s="35"/>
      <c r="V15" s="35"/>
      <c r="W15" s="35"/>
      <c r="X15" s="35"/>
      <c r="Y15" s="35"/>
      <c r="Z15" s="54"/>
    </row>
    <row r="16" spans="1:26" s="19" customFormat="1">
      <c r="A16" s="17"/>
      <c r="B16" s="80"/>
      <c r="C16" s="80"/>
      <c r="D16" s="80"/>
      <c r="E16" s="35"/>
      <c r="F16" s="35"/>
      <c r="G16" s="35"/>
      <c r="H16" s="35"/>
      <c r="I16" s="35"/>
      <c r="J16" s="35"/>
      <c r="K16" s="35"/>
      <c r="L16" s="80"/>
      <c r="M16" s="80"/>
      <c r="N16" s="80"/>
      <c r="O16" s="80"/>
      <c r="P16" s="80"/>
      <c r="Q16" s="35"/>
      <c r="R16" s="35"/>
      <c r="S16" s="35"/>
      <c r="T16" s="35"/>
      <c r="U16" s="35"/>
      <c r="V16" s="35"/>
      <c r="W16" s="35"/>
      <c r="X16" s="35"/>
      <c r="Y16" s="35"/>
      <c r="Z16" s="54"/>
    </row>
    <row r="17" spans="1:26" s="19" customFormat="1">
      <c r="A17" s="17"/>
      <c r="B17" s="80"/>
      <c r="C17" s="80"/>
      <c r="D17" s="80"/>
      <c r="E17" s="35"/>
      <c r="F17" s="35"/>
      <c r="G17" s="35"/>
      <c r="H17" s="35"/>
      <c r="I17" s="35"/>
      <c r="J17" s="35"/>
      <c r="K17" s="35"/>
      <c r="L17" s="80"/>
      <c r="M17" s="80"/>
      <c r="N17" s="80"/>
      <c r="O17" s="80"/>
      <c r="P17" s="80"/>
      <c r="Q17" s="35"/>
      <c r="R17" s="35"/>
      <c r="S17" s="35"/>
      <c r="T17" s="35"/>
      <c r="U17" s="35"/>
      <c r="V17" s="35"/>
      <c r="W17" s="35"/>
      <c r="X17" s="35"/>
      <c r="Y17" s="35"/>
      <c r="Z17" s="54"/>
    </row>
    <row r="18" spans="1:26" s="19" customFormat="1">
      <c r="A18" s="17" t="str">
        <f>CONCATENATE(B18,"|",C18,"|",D18,"|",O18,"|",P18)</f>
        <v>||||</v>
      </c>
      <c r="B18" s="80"/>
      <c r="C18" s="80"/>
      <c r="D18" s="80"/>
      <c r="E18" s="35"/>
      <c r="F18" s="35"/>
      <c r="G18" s="35"/>
      <c r="H18" s="35"/>
      <c r="I18" s="35"/>
      <c r="J18" s="35"/>
      <c r="K18" s="35"/>
      <c r="L18" s="80"/>
      <c r="M18" s="80"/>
      <c r="N18" s="80"/>
      <c r="O18" s="80"/>
      <c r="P18" s="80"/>
      <c r="Q18" s="35"/>
      <c r="R18" s="35"/>
      <c r="S18" s="35"/>
      <c r="T18" s="35"/>
      <c r="U18" s="35"/>
      <c r="V18" s="35"/>
      <c r="W18" s="35"/>
      <c r="X18" s="35"/>
      <c r="Y18" s="35"/>
      <c r="Z18" s="54"/>
    </row>
    <row r="24" spans="1:26">
      <c r="B24" s="148" t="s">
        <v>4440</v>
      </c>
      <c r="C24" s="148"/>
      <c r="D24" s="148"/>
      <c r="E24" s="310" t="s">
        <v>4441</v>
      </c>
      <c r="F24" s="309"/>
      <c r="G24" s="309"/>
      <c r="H24" s="309"/>
      <c r="I24" s="309"/>
      <c r="J24" s="309"/>
      <c r="K24" s="309"/>
      <c r="L24" s="309"/>
      <c r="M24" s="309"/>
    </row>
    <row r="25" spans="1:26">
      <c r="B25" s="148" t="s">
        <v>4442</v>
      </c>
      <c r="C25" s="148"/>
      <c r="D25" s="148"/>
      <c r="E25" s="309"/>
      <c r="F25" s="309"/>
      <c r="G25" s="309"/>
      <c r="H25" s="309"/>
      <c r="I25" s="309"/>
      <c r="J25" s="309"/>
      <c r="K25" s="309"/>
      <c r="L25" s="309"/>
      <c r="M25" s="309"/>
    </row>
  </sheetData>
  <sheetProtection selectLockedCells="1"/>
  <mergeCells count="2">
    <mergeCell ref="D11:J11"/>
    <mergeCell ref="E24:M25"/>
  </mergeCells>
  <phoneticPr fontId="6" type="noConversion"/>
  <pageMargins left="0.75" right="0.75" top="1" bottom="1" header="0" footer="0"/>
  <pageSetup paperSize="9" orientation="portrait" horizontalDpi="1200" verticalDpi="1200" r:id="rId1"/>
  <headerFooter alignWithMargins="0">
    <oddFooter>&amp;R_x000D_&amp;1#&amp;"Calibri"&amp;10&amp;K000000 Información Pública</oddFooter>
  </headerFooter>
  <drawing r:id="rId2"/>
  <legacyDrawing r:id="rId3"/>
  <controls>
    <mc:AlternateContent xmlns:mc="http://schemas.openxmlformats.org/markup-compatibility/2006">
      <mc:Choice Requires="x14">
        <control shapeId="134149" r:id="rId4" name="txtTitulo">
          <controlPr defaultSize="0" autoLine="0" r:id="rId5">
            <anchor moveWithCells="1">
              <from>
                <xdr:col>5</xdr:col>
                <xdr:colOff>304800</xdr:colOff>
                <xdr:row>10</xdr:row>
                <xdr:rowOff>304800</xdr:rowOff>
              </from>
              <to>
                <xdr:col>11</xdr:col>
                <xdr:colOff>638175</xdr:colOff>
                <xdr:row>11</xdr:row>
                <xdr:rowOff>28575</xdr:rowOff>
              </to>
            </anchor>
          </controlPr>
        </control>
      </mc:Choice>
      <mc:Fallback>
        <control shapeId="134149" r:id="rId4" name="txtTitulo"/>
      </mc:Fallback>
    </mc:AlternateContent>
  </controls>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1059">
    <tabColor rgb="FF0070C0"/>
  </sheetPr>
  <dimension ref="A1:P59"/>
  <sheetViews>
    <sheetView showGridLines="0" topLeftCell="A11" workbookViewId="0">
      <pane ySplit="4" topLeftCell="A15" activePane="bottomLeft" state="frozen"/>
      <selection activeCell="J27" sqref="J27"/>
      <selection pane="bottomLeft" activeCell="B24" sqref="B24:D59"/>
    </sheetView>
  </sheetViews>
  <sheetFormatPr baseColWidth="10" defaultColWidth="11.42578125" defaultRowHeight="12.75"/>
  <cols>
    <col min="1" max="1" width="9.5703125" style="20" hidden="1" customWidth="1"/>
    <col min="2" max="2" width="11.85546875" style="32" customWidth="1"/>
    <col min="3" max="3" width="13.140625" style="32" customWidth="1"/>
    <col min="4" max="4" width="21.42578125" style="32" customWidth="1"/>
    <col min="5" max="5" width="18" style="32" customWidth="1"/>
    <col min="6" max="6" width="18.85546875" style="32" customWidth="1"/>
    <col min="7" max="7" width="19.28515625" style="32" customWidth="1"/>
    <col min="8" max="8" width="21.42578125" style="32" customWidth="1"/>
    <col min="9" max="9" width="40.7109375" style="32" customWidth="1"/>
    <col min="10" max="10" width="34.28515625" style="32" customWidth="1"/>
    <col min="11" max="11" width="13.5703125" style="32" customWidth="1"/>
    <col min="12" max="12" width="11.28515625" style="32" customWidth="1"/>
    <col min="13" max="13" width="9.85546875" style="32" customWidth="1"/>
    <col min="14" max="14" width="31.140625" style="32" customWidth="1"/>
    <col min="15" max="15" width="21.42578125" style="32" customWidth="1"/>
    <col min="16" max="16" width="3.42578125" style="50" hidden="1" customWidth="1"/>
    <col min="17" max="16384" width="11.42578125" style="21"/>
  </cols>
  <sheetData>
    <row r="1" spans="1:16" s="24" customFormat="1" hidden="1">
      <c r="A1" s="13">
        <v>14</v>
      </c>
      <c r="B1" s="42" t="s">
        <v>713</v>
      </c>
      <c r="C1" s="43" t="s">
        <v>1743</v>
      </c>
      <c r="D1" s="42" t="s">
        <v>1933</v>
      </c>
      <c r="E1" s="43" t="s">
        <v>744</v>
      </c>
      <c r="F1" s="42" t="s">
        <v>1508</v>
      </c>
      <c r="G1" s="43" t="s">
        <v>1913</v>
      </c>
      <c r="H1" s="42" t="s">
        <v>1130</v>
      </c>
      <c r="I1" s="43" t="s">
        <v>1132</v>
      </c>
      <c r="J1" s="42" t="s">
        <v>381</v>
      </c>
      <c r="K1" s="43" t="s">
        <v>382</v>
      </c>
      <c r="L1" s="42" t="s">
        <v>383</v>
      </c>
      <c r="M1" s="43" t="s">
        <v>384</v>
      </c>
      <c r="N1" s="43" t="s">
        <v>1213</v>
      </c>
      <c r="O1" s="42" t="s">
        <v>2014</v>
      </c>
      <c r="P1" s="50"/>
    </row>
    <row r="2" spans="1:16" s="24" customFormat="1" hidden="1">
      <c r="A2" s="39">
        <v>15</v>
      </c>
      <c r="B2" s="58" t="s">
        <v>950</v>
      </c>
      <c r="C2" s="59" t="s">
        <v>3241</v>
      </c>
      <c r="D2" s="59" t="s">
        <v>3242</v>
      </c>
      <c r="E2" s="59" t="s">
        <v>3243</v>
      </c>
      <c r="F2" s="59" t="s">
        <v>3244</v>
      </c>
      <c r="G2" s="59" t="s">
        <v>3245</v>
      </c>
      <c r="H2" s="59" t="s">
        <v>3246</v>
      </c>
      <c r="I2" s="59" t="s">
        <v>3247</v>
      </c>
      <c r="J2" s="59" t="s">
        <v>418</v>
      </c>
      <c r="K2" s="59" t="s">
        <v>3869</v>
      </c>
      <c r="L2" s="59" t="s">
        <v>3870</v>
      </c>
      <c r="M2" s="59" t="s">
        <v>142</v>
      </c>
      <c r="N2" s="59" t="s">
        <v>3863</v>
      </c>
      <c r="O2" s="59" t="s">
        <v>3249</v>
      </c>
      <c r="P2" s="50"/>
    </row>
    <row r="3" spans="1:16" s="24" customFormat="1" hidden="1">
      <c r="A3" s="39">
        <v>15</v>
      </c>
      <c r="B3" s="58" t="s">
        <v>773</v>
      </c>
      <c r="C3" s="59" t="s">
        <v>773</v>
      </c>
      <c r="D3" s="59" t="s">
        <v>774</v>
      </c>
      <c r="E3" s="59" t="s">
        <v>774</v>
      </c>
      <c r="F3" s="59" t="s">
        <v>774</v>
      </c>
      <c r="G3" s="59" t="s">
        <v>774</v>
      </c>
      <c r="H3" s="59" t="s">
        <v>774</v>
      </c>
      <c r="I3" s="59" t="s">
        <v>774</v>
      </c>
      <c r="J3" s="59" t="s">
        <v>774</v>
      </c>
      <c r="K3" s="59" t="s">
        <v>773</v>
      </c>
      <c r="L3" s="59" t="s">
        <v>773</v>
      </c>
      <c r="M3" s="59" t="s">
        <v>773</v>
      </c>
      <c r="N3" s="59" t="s">
        <v>774</v>
      </c>
      <c r="O3" s="59" t="s">
        <v>773</v>
      </c>
      <c r="P3" s="50"/>
    </row>
    <row r="4" spans="1:16" s="24" customFormat="1" hidden="1">
      <c r="A4" s="39"/>
      <c r="B4" s="42" t="s">
        <v>1075</v>
      </c>
      <c r="C4" s="43" t="s">
        <v>353</v>
      </c>
      <c r="D4" s="43" t="s">
        <v>742</v>
      </c>
      <c r="E4" s="43" t="s">
        <v>34</v>
      </c>
      <c r="F4" s="43" t="s">
        <v>34</v>
      </c>
      <c r="G4" s="43" t="s">
        <v>34</v>
      </c>
      <c r="H4" s="43" t="s">
        <v>34</v>
      </c>
      <c r="I4" s="43" t="s">
        <v>1099</v>
      </c>
      <c r="J4" s="43" t="s">
        <v>1629</v>
      </c>
      <c r="K4" s="43" t="s">
        <v>353</v>
      </c>
      <c r="L4" s="43" t="s">
        <v>1634</v>
      </c>
      <c r="M4" s="43" t="s">
        <v>1075</v>
      </c>
      <c r="N4" s="43" t="s">
        <v>944</v>
      </c>
      <c r="O4" s="43" t="s">
        <v>631</v>
      </c>
      <c r="P4" s="50"/>
    </row>
    <row r="5" spans="1:16" s="24" customFormat="1" hidden="1">
      <c r="A5" s="1" t="s">
        <v>1934</v>
      </c>
      <c r="B5" s="42" t="s">
        <v>775</v>
      </c>
      <c r="C5" s="43" t="s">
        <v>775</v>
      </c>
      <c r="D5" s="43" t="s">
        <v>775</v>
      </c>
      <c r="E5" s="43" t="s">
        <v>773</v>
      </c>
      <c r="F5" s="43" t="s">
        <v>773</v>
      </c>
      <c r="G5" s="43" t="s">
        <v>773</v>
      </c>
      <c r="H5" s="43" t="s">
        <v>773</v>
      </c>
      <c r="I5" s="43" t="s">
        <v>773</v>
      </c>
      <c r="J5" s="43" t="s">
        <v>773</v>
      </c>
      <c r="K5" s="43" t="s">
        <v>773</v>
      </c>
      <c r="L5" s="43" t="s">
        <v>773</v>
      </c>
      <c r="M5" s="43" t="s">
        <v>775</v>
      </c>
      <c r="N5" s="43" t="s">
        <v>773</v>
      </c>
      <c r="O5" s="43" t="s">
        <v>775</v>
      </c>
      <c r="P5" s="50"/>
    </row>
    <row r="6" spans="1:16" s="24" customFormat="1" hidden="1">
      <c r="A6" s="39">
        <v>4</v>
      </c>
      <c r="B6" s="3" t="s">
        <v>3336</v>
      </c>
      <c r="C6" s="42" t="s">
        <v>473</v>
      </c>
      <c r="D6" s="60"/>
      <c r="E6" s="60"/>
      <c r="F6" s="60"/>
      <c r="G6" s="60"/>
      <c r="H6" s="60"/>
      <c r="I6" s="60"/>
      <c r="J6" s="60"/>
      <c r="K6" s="60" t="s">
        <v>97</v>
      </c>
      <c r="L6" s="43" t="s">
        <v>98</v>
      </c>
      <c r="M6" s="43" t="s">
        <v>96</v>
      </c>
      <c r="N6" s="43"/>
      <c r="O6" s="60"/>
      <c r="P6" s="50"/>
    </row>
    <row r="7" spans="1:16" s="24" customFormat="1" hidden="1">
      <c r="A7" s="39"/>
      <c r="B7" s="23" t="s">
        <v>3337</v>
      </c>
      <c r="C7" s="13" t="s">
        <v>3324</v>
      </c>
      <c r="D7" s="13" t="s">
        <v>4219</v>
      </c>
      <c r="E7" s="13" t="s">
        <v>3306</v>
      </c>
      <c r="F7" s="13" t="s">
        <v>3307</v>
      </c>
      <c r="G7" s="13" t="s">
        <v>3308</v>
      </c>
      <c r="H7" s="13" t="s">
        <v>3309</v>
      </c>
      <c r="I7" s="13" t="s">
        <v>3310</v>
      </c>
      <c r="J7" s="23" t="s">
        <v>3311</v>
      </c>
      <c r="K7" s="13" t="s">
        <v>3312</v>
      </c>
      <c r="L7" s="13" t="s">
        <v>3313</v>
      </c>
      <c r="M7" s="13" t="s">
        <v>3314</v>
      </c>
      <c r="N7" s="13" t="s">
        <v>3315</v>
      </c>
      <c r="O7" s="23" t="s">
        <v>3325</v>
      </c>
      <c r="P7" s="50"/>
    </row>
    <row r="8" spans="1:16" s="3" customFormat="1" hidden="1">
      <c r="A8" s="39" t="s">
        <v>387</v>
      </c>
      <c r="B8" s="60"/>
      <c r="C8" s="60"/>
      <c r="D8" s="60"/>
      <c r="E8" s="60"/>
      <c r="F8" s="60"/>
      <c r="G8" s="60"/>
      <c r="H8" s="60"/>
      <c r="I8" s="60"/>
      <c r="J8" s="60"/>
      <c r="K8" s="60"/>
      <c r="L8" s="60"/>
      <c r="M8" s="60"/>
      <c r="N8" s="60"/>
      <c r="O8" s="60"/>
      <c r="P8" s="50"/>
    </row>
    <row r="9" spans="1:16" s="3" customFormat="1" hidden="1">
      <c r="A9" s="39" t="s">
        <v>388</v>
      </c>
      <c r="B9" s="60"/>
      <c r="C9" s="60"/>
      <c r="D9" s="61" t="s">
        <v>3889</v>
      </c>
      <c r="E9" s="61" t="s">
        <v>3341</v>
      </c>
      <c r="F9" s="60" t="s">
        <v>976</v>
      </c>
      <c r="G9" s="61" t="s">
        <v>3341</v>
      </c>
      <c r="H9" s="60" t="s">
        <v>976</v>
      </c>
      <c r="I9" s="61" t="s">
        <v>3342</v>
      </c>
      <c r="J9" s="61" t="s">
        <v>3273</v>
      </c>
      <c r="K9" s="60" t="s">
        <v>80</v>
      </c>
      <c r="L9" s="61" t="s">
        <v>81</v>
      </c>
      <c r="M9" s="61" t="s">
        <v>1488</v>
      </c>
      <c r="N9" s="21" t="s">
        <v>3874</v>
      </c>
      <c r="O9" s="61" t="s">
        <v>2758</v>
      </c>
      <c r="P9" s="50" t="s">
        <v>3225</v>
      </c>
    </row>
    <row r="10" spans="1:16" s="3" customFormat="1" hidden="1">
      <c r="A10" s="1" t="s">
        <v>555</v>
      </c>
      <c r="B10" s="21" t="s">
        <v>1222</v>
      </c>
      <c r="C10" s="21" t="s">
        <v>1471</v>
      </c>
      <c r="D10" s="60" t="s">
        <v>1526</v>
      </c>
      <c r="E10" s="60" t="s">
        <v>3250</v>
      </c>
      <c r="F10" s="60" t="s">
        <v>3251</v>
      </c>
      <c r="G10" s="60" t="s">
        <v>3252</v>
      </c>
      <c r="H10" s="60" t="s">
        <v>3253</v>
      </c>
      <c r="I10" s="60" t="s">
        <v>1895</v>
      </c>
      <c r="J10" s="60" t="s">
        <v>409</v>
      </c>
      <c r="K10" s="60" t="s">
        <v>410</v>
      </c>
      <c r="L10" s="61" t="s">
        <v>411</v>
      </c>
      <c r="M10" s="61" t="s">
        <v>1393</v>
      </c>
      <c r="N10" s="61" t="s">
        <v>3254</v>
      </c>
      <c r="O10" s="61" t="s">
        <v>3255</v>
      </c>
      <c r="P10" s="50" t="s">
        <v>3229</v>
      </c>
    </row>
    <row r="11" spans="1:16" s="3" customFormat="1" ht="60" customHeight="1">
      <c r="A11" s="13"/>
      <c r="D11" s="304" t="s">
        <v>3256</v>
      </c>
      <c r="E11" s="304"/>
      <c r="F11" s="304"/>
      <c r="G11" s="304"/>
      <c r="P11" s="50"/>
    </row>
    <row r="12" spans="1:16" s="3" customFormat="1">
      <c r="A12" s="13"/>
      <c r="B12" s="5"/>
      <c r="P12" s="50"/>
    </row>
    <row r="13" spans="1:16" s="3" customFormat="1" ht="19.5" customHeight="1">
      <c r="A13" s="13"/>
      <c r="P13" s="50"/>
    </row>
    <row r="14" spans="1:16" s="7" customFormat="1" ht="63" customHeight="1">
      <c r="A14" s="14"/>
      <c r="B14" s="2" t="str">
        <f t="shared" ref="B14:O14" si="0">B2</f>
        <v>Concepto</v>
      </c>
      <c r="C14" s="2" t="str">
        <f t="shared" si="0"/>
        <v>Tipo de documento del Tercero</v>
      </c>
      <c r="D14" s="2" t="str">
        <f t="shared" si="0"/>
        <v>Número de Identificación del Tercero</v>
      </c>
      <c r="E14" s="2" t="str">
        <f t="shared" si="0"/>
        <v>Primer apellido</v>
      </c>
      <c r="F14" s="2" t="str">
        <f t="shared" si="0"/>
        <v xml:space="preserve">Segundo apellido </v>
      </c>
      <c r="G14" s="2" t="str">
        <f t="shared" si="0"/>
        <v>Primer nombre</v>
      </c>
      <c r="H14" s="2" t="str">
        <f t="shared" si="0"/>
        <v>Otros nombres</v>
      </c>
      <c r="I14" s="2" t="str">
        <f t="shared" si="0"/>
        <v>Razón Social</v>
      </c>
      <c r="J14" s="2" t="str">
        <f t="shared" si="0"/>
        <v>Dirección</v>
      </c>
      <c r="K14" s="2" t="str">
        <f t="shared" si="0"/>
        <v>Código departamento</v>
      </c>
      <c r="L14" s="2" t="str">
        <f t="shared" si="0"/>
        <v>Código municipio</v>
      </c>
      <c r="M14" s="2" t="str">
        <f t="shared" si="0"/>
        <v>Código País</v>
      </c>
      <c r="N14" s="2" t="str">
        <f t="shared" si="0"/>
        <v>Buzón, correo o dirección electrónicos</v>
      </c>
      <c r="O14" s="2" t="str">
        <f t="shared" si="0"/>
        <v>Valor del ingreso no constitutivo de renta ni ganancia ocasional Solicitado</v>
      </c>
      <c r="P14" s="53"/>
    </row>
    <row r="15" spans="1:16">
      <c r="B15" s="78"/>
      <c r="C15" s="78"/>
      <c r="D15" s="79"/>
      <c r="E15" s="78"/>
      <c r="F15" s="41"/>
      <c r="G15" s="41"/>
      <c r="H15" s="41"/>
      <c r="I15" s="78"/>
      <c r="J15" s="41"/>
      <c r="K15" s="41"/>
      <c r="L15" s="41"/>
      <c r="M15" s="41"/>
      <c r="N15" s="41"/>
      <c r="O15" s="78"/>
    </row>
    <row r="16" spans="1:16">
      <c r="B16" s="78"/>
      <c r="C16" s="78"/>
      <c r="D16" s="79"/>
      <c r="E16" s="78"/>
      <c r="F16" s="41"/>
      <c r="G16" s="41"/>
      <c r="H16" s="41"/>
      <c r="I16" s="78"/>
      <c r="J16" s="41"/>
      <c r="K16" s="41"/>
      <c r="L16" s="41"/>
      <c r="M16" s="41"/>
      <c r="N16" s="41"/>
      <c r="O16" s="78"/>
    </row>
    <row r="17" spans="1:15">
      <c r="B17" s="78"/>
      <c r="C17" s="78"/>
      <c r="D17" s="79"/>
      <c r="E17" s="78"/>
      <c r="F17" s="41"/>
      <c r="G17" s="41"/>
      <c r="H17" s="41"/>
      <c r="I17" s="78"/>
      <c r="J17" s="41"/>
      <c r="K17" s="41"/>
      <c r="L17" s="41"/>
      <c r="M17" s="41"/>
      <c r="N17" s="41"/>
      <c r="O17" s="78"/>
    </row>
    <row r="18" spans="1:15">
      <c r="A18" s="20" t="str">
        <f>CONCATENATE(B18,"|",C18,"|",D18)</f>
        <v>||</v>
      </c>
      <c r="B18" s="78"/>
      <c r="C18" s="78"/>
      <c r="D18" s="79"/>
      <c r="E18" s="78"/>
      <c r="F18" s="41"/>
      <c r="G18" s="41"/>
      <c r="H18" s="41"/>
      <c r="I18" s="78"/>
      <c r="J18" s="41"/>
      <c r="K18" s="41"/>
      <c r="L18" s="41"/>
      <c r="M18" s="41"/>
      <c r="N18" s="41"/>
      <c r="O18" s="78"/>
    </row>
    <row r="24" spans="1:15">
      <c r="B24">
        <v>8001</v>
      </c>
      <c r="C24" t="s">
        <v>3572</v>
      </c>
      <c r="D24"/>
      <c r="E24" s="82"/>
      <c r="F24" s="148"/>
      <c r="G24" s="148"/>
      <c r="H24" s="148"/>
      <c r="I24" s="148"/>
      <c r="J24" s="148"/>
    </row>
    <row r="25" spans="1:15">
      <c r="B25">
        <v>8002</v>
      </c>
      <c r="C25" t="s">
        <v>3861</v>
      </c>
      <c r="D25" s="148"/>
      <c r="E25" s="148"/>
      <c r="F25" s="148"/>
      <c r="G25" s="148"/>
      <c r="H25" s="148"/>
      <c r="I25" s="148"/>
      <c r="J25" s="148"/>
    </row>
    <row r="26" spans="1:15">
      <c r="B26">
        <v>8005</v>
      </c>
      <c r="C26" t="s">
        <v>3573</v>
      </c>
      <c r="D26"/>
      <c r="E26" s="82"/>
      <c r="F26" s="148"/>
      <c r="G26" s="148"/>
      <c r="H26" s="148"/>
      <c r="I26" s="148"/>
      <c r="J26" s="148"/>
    </row>
    <row r="27" spans="1:15">
      <c r="B27">
        <v>8006</v>
      </c>
      <c r="C27" t="s">
        <v>3574</v>
      </c>
      <c r="D27"/>
      <c r="E27" s="82"/>
      <c r="F27" s="148"/>
      <c r="G27" s="148"/>
      <c r="H27" s="148"/>
      <c r="I27" s="148"/>
      <c r="J27" s="148"/>
    </row>
    <row r="28" spans="1:15">
      <c r="B28">
        <v>8008</v>
      </c>
      <c r="C28" t="s">
        <v>3659</v>
      </c>
      <c r="D28"/>
      <c r="E28" s="82"/>
      <c r="F28" s="148"/>
      <c r="G28" s="148"/>
      <c r="H28" s="148"/>
      <c r="I28" s="148"/>
      <c r="J28" s="148"/>
    </row>
    <row r="29" spans="1:15">
      <c r="B29">
        <v>8009</v>
      </c>
      <c r="C29" t="s">
        <v>3660</v>
      </c>
      <c r="D29"/>
      <c r="E29" s="82"/>
      <c r="F29" s="148"/>
      <c r="G29" s="148"/>
      <c r="H29" s="148"/>
      <c r="I29" s="148"/>
      <c r="J29" s="148"/>
    </row>
    <row r="30" spans="1:15">
      <c r="B30">
        <v>8010</v>
      </c>
      <c r="C30" t="s">
        <v>3575</v>
      </c>
      <c r="D30"/>
      <c r="E30" s="82"/>
      <c r="F30" s="148"/>
      <c r="G30" s="148"/>
      <c r="H30" s="148"/>
      <c r="I30" s="148"/>
      <c r="J30" s="148"/>
    </row>
    <row r="31" spans="1:15">
      <c r="B31">
        <v>8011</v>
      </c>
      <c r="C31" t="s">
        <v>3576</v>
      </c>
      <c r="D31"/>
      <c r="E31" s="82"/>
      <c r="F31" s="148"/>
      <c r="G31" s="148"/>
      <c r="H31" s="148"/>
      <c r="I31" s="148"/>
      <c r="J31" s="148"/>
    </row>
    <row r="32" spans="1:15">
      <c r="B32">
        <v>8013</v>
      </c>
      <c r="C32" t="s">
        <v>3661</v>
      </c>
      <c r="D32"/>
      <c r="E32" s="82"/>
      <c r="F32" s="148"/>
      <c r="G32" s="148"/>
      <c r="H32" s="148"/>
      <c r="I32" s="148"/>
      <c r="J32" s="148"/>
    </row>
    <row r="33" spans="2:10">
      <c r="B33">
        <v>8014</v>
      </c>
      <c r="C33" t="s">
        <v>3577</v>
      </c>
      <c r="D33"/>
      <c r="E33" s="82"/>
      <c r="F33" s="148"/>
      <c r="G33" s="148"/>
      <c r="H33" s="148"/>
      <c r="I33" s="148"/>
      <c r="J33" s="148"/>
    </row>
    <row r="34" spans="2:10">
      <c r="B34">
        <v>8016</v>
      </c>
      <c r="C34" t="s">
        <v>3662</v>
      </c>
      <c r="D34"/>
      <c r="E34" s="82"/>
      <c r="F34" s="148"/>
      <c r="G34" s="148"/>
      <c r="H34" s="148"/>
      <c r="I34" s="148"/>
      <c r="J34" s="148"/>
    </row>
    <row r="35" spans="2:10">
      <c r="B35">
        <v>8017</v>
      </c>
      <c r="C35" t="s">
        <v>3578</v>
      </c>
      <c r="D35"/>
      <c r="E35" s="82"/>
      <c r="F35" s="148"/>
      <c r="G35" s="148"/>
      <c r="H35" s="148"/>
      <c r="I35" s="148"/>
      <c r="J35" s="148"/>
    </row>
    <row r="36" spans="2:10">
      <c r="B36">
        <v>8019</v>
      </c>
      <c r="C36" t="s">
        <v>3967</v>
      </c>
      <c r="D36"/>
      <c r="E36" s="82"/>
      <c r="F36" s="148"/>
      <c r="G36" s="148"/>
      <c r="H36" s="148"/>
      <c r="I36" s="148"/>
      <c r="J36" s="148"/>
    </row>
    <row r="37" spans="2:10">
      <c r="B37">
        <v>8025</v>
      </c>
      <c r="C37" t="s">
        <v>3663</v>
      </c>
      <c r="D37"/>
      <c r="E37" s="82"/>
      <c r="F37" s="148"/>
      <c r="G37" s="148"/>
      <c r="H37" s="148"/>
      <c r="I37" s="148"/>
      <c r="J37" s="148"/>
    </row>
    <row r="38" spans="2:10">
      <c r="B38">
        <v>8026</v>
      </c>
      <c r="C38" t="s">
        <v>3579</v>
      </c>
      <c r="D38"/>
      <c r="E38" s="82"/>
      <c r="F38" s="148"/>
      <c r="G38" s="148"/>
      <c r="H38" s="148"/>
      <c r="I38" s="148"/>
      <c r="J38" s="148"/>
    </row>
    <row r="39" spans="2:10">
      <c r="B39">
        <v>8028</v>
      </c>
      <c r="C39" t="s">
        <v>3664</v>
      </c>
      <c r="D39"/>
      <c r="E39" s="82"/>
      <c r="F39" s="148"/>
      <c r="G39" s="148"/>
      <c r="H39" s="148"/>
      <c r="I39" s="148"/>
      <c r="J39" s="148"/>
    </row>
    <row r="40" spans="2:10">
      <c r="B40">
        <v>8029</v>
      </c>
      <c r="C40" t="s">
        <v>3580</v>
      </c>
      <c r="D40"/>
      <c r="E40" s="82"/>
      <c r="F40" s="148"/>
      <c r="G40" s="148"/>
      <c r="H40" s="148"/>
      <c r="I40" s="148"/>
      <c r="J40" s="148"/>
    </row>
    <row r="41" spans="2:10">
      <c r="B41">
        <v>8030</v>
      </c>
      <c r="C41" t="s">
        <v>3665</v>
      </c>
      <c r="D41"/>
      <c r="E41" s="82"/>
      <c r="F41" s="148"/>
      <c r="G41" s="148"/>
      <c r="H41" s="148"/>
      <c r="I41" s="148"/>
      <c r="J41" s="148"/>
    </row>
    <row r="42" spans="2:10">
      <c r="B42">
        <v>8032</v>
      </c>
      <c r="C42" t="s">
        <v>3666</v>
      </c>
      <c r="D42"/>
      <c r="E42" s="82"/>
      <c r="F42" s="148"/>
      <c r="G42" s="148"/>
      <c r="H42" s="148"/>
      <c r="I42" s="148"/>
      <c r="J42" s="148"/>
    </row>
    <row r="43" spans="2:10">
      <c r="B43">
        <v>8033</v>
      </c>
      <c r="C43" t="s">
        <v>3667</v>
      </c>
      <c r="D43"/>
      <c r="E43" s="82"/>
      <c r="F43" s="148"/>
      <c r="G43" s="148"/>
      <c r="H43" s="148"/>
      <c r="I43" s="148"/>
      <c r="J43" s="148"/>
    </row>
    <row r="44" spans="2:10">
      <c r="B44">
        <v>8034</v>
      </c>
      <c r="C44" t="s">
        <v>3668</v>
      </c>
      <c r="D44"/>
      <c r="E44" s="82"/>
      <c r="F44" s="148"/>
      <c r="G44" s="148"/>
      <c r="H44" s="148"/>
      <c r="I44" s="148"/>
      <c r="J44" s="148"/>
    </row>
    <row r="45" spans="2:10">
      <c r="B45">
        <v>8035</v>
      </c>
      <c r="C45" t="s">
        <v>3669</v>
      </c>
      <c r="D45"/>
      <c r="E45" s="82"/>
      <c r="F45" s="148"/>
      <c r="G45" s="148"/>
      <c r="H45" s="148"/>
      <c r="I45" s="148"/>
      <c r="J45" s="148"/>
    </row>
    <row r="46" spans="2:10">
      <c r="B46">
        <v>8036</v>
      </c>
      <c r="C46" t="s">
        <v>3670</v>
      </c>
      <c r="D46"/>
      <c r="E46" s="82"/>
      <c r="F46" s="148"/>
      <c r="G46" s="148"/>
      <c r="H46" s="148"/>
      <c r="I46" s="148"/>
      <c r="J46" s="148"/>
    </row>
    <row r="47" spans="2:10">
      <c r="B47">
        <v>8037</v>
      </c>
      <c r="C47" t="s">
        <v>3581</v>
      </c>
      <c r="D47"/>
      <c r="E47" s="82"/>
      <c r="F47" s="148"/>
      <c r="G47" s="148"/>
      <c r="H47" s="148"/>
      <c r="I47" s="148"/>
      <c r="J47" s="148"/>
    </row>
    <row r="48" spans="2:10">
      <c r="B48">
        <v>8041</v>
      </c>
      <c r="C48" t="s">
        <v>3582</v>
      </c>
      <c r="D48"/>
      <c r="E48" s="82"/>
      <c r="F48" s="148"/>
      <c r="G48" s="148"/>
      <c r="H48" s="148"/>
      <c r="I48" s="148"/>
      <c r="J48" s="148"/>
    </row>
    <row r="49" spans="2:10">
      <c r="B49">
        <v>8042</v>
      </c>
      <c r="C49" t="s">
        <v>3418</v>
      </c>
      <c r="D49"/>
      <c r="E49" s="82"/>
      <c r="F49" s="148"/>
      <c r="G49" s="148"/>
      <c r="H49" s="148"/>
      <c r="I49" s="148"/>
      <c r="J49" s="148"/>
    </row>
    <row r="50" spans="2:10">
      <c r="B50">
        <v>8043</v>
      </c>
      <c r="C50" t="s">
        <v>3671</v>
      </c>
      <c r="D50"/>
      <c r="E50" s="82"/>
      <c r="F50" s="148"/>
      <c r="G50" s="148"/>
      <c r="H50" s="148"/>
      <c r="I50" s="148"/>
      <c r="J50" s="148"/>
    </row>
    <row r="51" spans="2:10">
      <c r="B51">
        <v>8044</v>
      </c>
      <c r="C51" t="s">
        <v>3672</v>
      </c>
      <c r="D51"/>
      <c r="E51" s="82"/>
      <c r="F51" s="148"/>
      <c r="G51" s="148"/>
      <c r="H51" s="148"/>
      <c r="I51" s="148"/>
      <c r="J51" s="148"/>
    </row>
    <row r="52" spans="2:10">
      <c r="B52">
        <v>8045</v>
      </c>
      <c r="C52" t="s">
        <v>3968</v>
      </c>
      <c r="D52"/>
      <c r="E52" s="82"/>
      <c r="F52" s="148"/>
      <c r="G52" s="148"/>
      <c r="H52" s="148"/>
      <c r="I52" s="148"/>
      <c r="J52" s="148"/>
    </row>
    <row r="53" spans="2:10">
      <c r="B53">
        <v>8046</v>
      </c>
      <c r="C53" t="s">
        <v>3673</v>
      </c>
      <c r="D53"/>
      <c r="E53" s="82"/>
      <c r="F53" s="148"/>
      <c r="G53" s="148"/>
      <c r="H53" s="148"/>
      <c r="I53" s="148"/>
      <c r="J53" s="148"/>
    </row>
    <row r="54" spans="2:10">
      <c r="B54">
        <v>8047</v>
      </c>
      <c r="C54" t="s">
        <v>3419</v>
      </c>
      <c r="D54"/>
      <c r="E54" s="82"/>
      <c r="F54" s="148"/>
      <c r="G54" s="148"/>
      <c r="H54" s="148"/>
      <c r="I54" s="148"/>
      <c r="J54" s="148"/>
    </row>
    <row r="55" spans="2:10">
      <c r="B55">
        <v>8048</v>
      </c>
      <c r="C55" t="s">
        <v>3674</v>
      </c>
      <c r="D55"/>
      <c r="E55" s="82"/>
      <c r="F55" s="148"/>
      <c r="G55" s="148"/>
      <c r="H55" s="148"/>
      <c r="I55" s="148"/>
      <c r="J55" s="148"/>
    </row>
    <row r="56" spans="2:10">
      <c r="B56">
        <v>8049</v>
      </c>
      <c r="C56" t="s">
        <v>3583</v>
      </c>
      <c r="D56"/>
      <c r="E56" s="82"/>
      <c r="F56" s="148"/>
      <c r="G56" s="148"/>
      <c r="H56" s="148"/>
      <c r="I56" s="148"/>
      <c r="J56" s="148"/>
    </row>
    <row r="57" spans="2:10">
      <c r="B57">
        <v>8050</v>
      </c>
      <c r="C57" t="s">
        <v>3675</v>
      </c>
      <c r="D57"/>
      <c r="E57" s="82"/>
      <c r="F57" s="148"/>
      <c r="G57" s="148"/>
      <c r="H57" s="148"/>
      <c r="I57" s="148"/>
      <c r="J57" s="148"/>
    </row>
    <row r="58" spans="2:10">
      <c r="B58">
        <v>8051</v>
      </c>
      <c r="C58" t="s">
        <v>3887</v>
      </c>
      <c r="D58"/>
      <c r="E58" s="82"/>
      <c r="F58" s="148"/>
      <c r="G58" s="148"/>
      <c r="H58" s="148"/>
      <c r="I58" s="148"/>
      <c r="J58" s="148"/>
    </row>
    <row r="59" spans="2:10">
      <c r="B59">
        <v>8052</v>
      </c>
      <c r="C59" t="s">
        <v>3969</v>
      </c>
      <c r="D59"/>
      <c r="E59" s="148"/>
      <c r="F59" s="148"/>
      <c r="G59" s="148"/>
      <c r="H59" s="148"/>
      <c r="I59" s="148"/>
      <c r="J59" s="148"/>
    </row>
  </sheetData>
  <sheetProtection selectLockedCells="1"/>
  <mergeCells count="1">
    <mergeCell ref="D11:G11"/>
  </mergeCells>
  <pageMargins left="0.75" right="0.75" top="1" bottom="1" header="0" footer="0"/>
  <pageSetup paperSize="9" orientation="portrait" horizontalDpi="1200" verticalDpi="1200" r:id="rId1"/>
  <headerFooter alignWithMargins="0">
    <oddFooter>&amp;R_x000D_&amp;1#&amp;"Calibri"&amp;10&amp;K000000 Información Pública</oddFooter>
  </headerFooter>
  <drawing r:id="rId2"/>
  <legacyDrawing r:id="rId3"/>
  <controls>
    <mc:AlternateContent xmlns:mc="http://schemas.openxmlformats.org/markup-compatibility/2006">
      <mc:Choice Requires="x14">
        <control shapeId="374789" r:id="rId4" name="txtTitulo">
          <controlPr defaultSize="0" autoLine="0" r:id="rId5">
            <anchor moveWithCells="1">
              <from>
                <xdr:col>4</xdr:col>
                <xdr:colOff>638175</xdr:colOff>
                <xdr:row>10</xdr:row>
                <xdr:rowOff>381000</xdr:rowOff>
              </from>
              <to>
                <xdr:col>8</xdr:col>
                <xdr:colOff>1276350</xdr:colOff>
                <xdr:row>11</xdr:row>
                <xdr:rowOff>133350</xdr:rowOff>
              </to>
            </anchor>
          </controlPr>
        </control>
      </mc:Choice>
      <mc:Fallback>
        <control shapeId="374789" r:id="rId4" name="txtTitulo"/>
      </mc:Fallback>
    </mc:AlternateContent>
  </controls>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1060">
    <tabColor rgb="FF0070C0"/>
  </sheetPr>
  <dimension ref="A1:AU36"/>
  <sheetViews>
    <sheetView showGridLines="0" topLeftCell="A11" workbookViewId="0">
      <pane ySplit="4" topLeftCell="A15" activePane="bottomLeft" state="frozen"/>
      <selection activeCell="J27" sqref="J27"/>
      <selection pane="bottomLeft" activeCell="F26" sqref="F26"/>
    </sheetView>
  </sheetViews>
  <sheetFormatPr baseColWidth="10" defaultColWidth="11.42578125" defaultRowHeight="12.75"/>
  <cols>
    <col min="1" max="1" width="17.42578125" style="20" hidden="1" customWidth="1"/>
    <col min="2" max="2" width="14.28515625" style="20" customWidth="1"/>
    <col min="3" max="3" width="18.7109375" style="32" customWidth="1"/>
    <col min="4" max="4" width="20.140625" style="32" customWidth="1"/>
    <col min="5" max="5" width="26.42578125" style="32" customWidth="1"/>
    <col min="6" max="6" width="24.85546875" style="32" customWidth="1"/>
    <col min="7" max="7" width="22.7109375" style="32" customWidth="1"/>
    <col min="8" max="8" width="24.5703125" style="32" customWidth="1"/>
    <col min="9" max="9" width="19.42578125" style="32" customWidth="1"/>
    <col min="10" max="10" width="14.140625" style="32" customWidth="1"/>
    <col min="11" max="11" width="12.140625" style="32" customWidth="1"/>
    <col min="12" max="12" width="12.7109375" style="32" customWidth="1"/>
    <col min="13" max="14" width="13.140625" style="32" customWidth="1"/>
    <col min="15" max="15" width="17.85546875" style="32" customWidth="1"/>
    <col min="16" max="16" width="19" style="32" customWidth="1"/>
    <col min="17" max="18" width="13.140625" style="32" customWidth="1"/>
    <col min="19" max="19" width="15.7109375" style="32" customWidth="1"/>
    <col min="20" max="21" width="13.140625" style="32" customWidth="1"/>
    <col min="22" max="22" width="15" style="32" customWidth="1"/>
    <col min="23" max="23" width="16.7109375" style="32" customWidth="1"/>
    <col min="24" max="24" width="36.5703125" style="32" customWidth="1"/>
    <col min="25" max="25" width="18.140625" style="32" customWidth="1"/>
    <col min="26" max="27" width="22.85546875" style="32" customWidth="1"/>
    <col min="28" max="28" width="29.42578125" style="32" customWidth="1"/>
    <col min="29" max="29" width="15.7109375" style="32" customWidth="1"/>
    <col min="30" max="30" width="17.140625" style="32" customWidth="1"/>
    <col min="31" max="31" width="15.7109375" style="32" customWidth="1"/>
    <col min="32" max="32" width="27.85546875" style="32" customWidth="1"/>
    <col min="33" max="33" width="22.140625" style="32" customWidth="1"/>
    <col min="34" max="38" width="21.42578125" style="32" customWidth="1"/>
    <col min="39" max="39" width="28.5703125" style="32" customWidth="1"/>
    <col min="40" max="45" width="24" style="32" customWidth="1"/>
    <col min="46" max="46" width="20.85546875" style="32" customWidth="1"/>
    <col min="47" max="47" width="6.5703125" style="50" hidden="1" customWidth="1"/>
    <col min="48" max="16384" width="11.42578125" style="21"/>
  </cols>
  <sheetData>
    <row r="1" spans="1:47" s="24" customFormat="1" hidden="1">
      <c r="A1" s="13">
        <v>45</v>
      </c>
      <c r="B1" s="42" t="s">
        <v>713</v>
      </c>
      <c r="C1" s="42" t="s">
        <v>1743</v>
      </c>
      <c r="D1" s="43" t="s">
        <v>1933</v>
      </c>
      <c r="E1" s="43" t="s">
        <v>744</v>
      </c>
      <c r="F1" s="43" t="s">
        <v>1508</v>
      </c>
      <c r="G1" s="43" t="s">
        <v>1508</v>
      </c>
      <c r="H1" s="43" t="s">
        <v>1130</v>
      </c>
      <c r="I1" s="43" t="s">
        <v>1132</v>
      </c>
      <c r="J1" s="43" t="s">
        <v>381</v>
      </c>
      <c r="K1" s="43" t="s">
        <v>382</v>
      </c>
      <c r="L1" s="43" t="s">
        <v>383</v>
      </c>
      <c r="M1" s="43" t="s">
        <v>384</v>
      </c>
      <c r="N1" s="43" t="s">
        <v>1213</v>
      </c>
      <c r="O1" s="43" t="s">
        <v>2014</v>
      </c>
      <c r="P1" s="43" t="s">
        <v>357</v>
      </c>
      <c r="Q1" s="43" t="s">
        <v>1740</v>
      </c>
      <c r="R1" s="43" t="s">
        <v>599</v>
      </c>
      <c r="S1" s="43" t="s">
        <v>938</v>
      </c>
      <c r="T1" s="43" t="s">
        <v>1741</v>
      </c>
      <c r="U1" s="43" t="s">
        <v>1742</v>
      </c>
      <c r="V1" s="43" t="s">
        <v>940</v>
      </c>
      <c r="W1" s="43" t="s">
        <v>1963</v>
      </c>
      <c r="X1" s="43" t="s">
        <v>891</v>
      </c>
      <c r="Y1" s="42" t="s">
        <v>942</v>
      </c>
      <c r="Z1" s="43" t="s">
        <v>1825</v>
      </c>
      <c r="AA1" s="43" t="s">
        <v>3784</v>
      </c>
      <c r="AB1" s="43" t="s">
        <v>944</v>
      </c>
      <c r="AC1" s="43" t="s">
        <v>3491</v>
      </c>
      <c r="AD1" s="73">
        <v>52</v>
      </c>
      <c r="AE1" s="43" t="s">
        <v>3785</v>
      </c>
      <c r="AF1" s="43" t="s">
        <v>1067</v>
      </c>
      <c r="AG1" s="43" t="s">
        <v>3722</v>
      </c>
      <c r="AH1" s="43" t="s">
        <v>3723</v>
      </c>
      <c r="AI1" s="43" t="s">
        <v>3725</v>
      </c>
      <c r="AJ1" s="43" t="s">
        <v>3786</v>
      </c>
      <c r="AK1" s="43" t="s">
        <v>3895</v>
      </c>
      <c r="AL1" s="43" t="s">
        <v>34</v>
      </c>
      <c r="AM1" s="43" t="s">
        <v>3896</v>
      </c>
      <c r="AN1" s="43" t="s">
        <v>3897</v>
      </c>
      <c r="AO1" s="43" t="s">
        <v>1071</v>
      </c>
      <c r="AP1" s="43" t="s">
        <v>3898</v>
      </c>
      <c r="AQ1" s="43" t="s">
        <v>3899</v>
      </c>
      <c r="AR1" s="43" t="s">
        <v>3929</v>
      </c>
      <c r="AS1" s="43" t="s">
        <v>3930</v>
      </c>
      <c r="AT1" s="42" t="s">
        <v>3931</v>
      </c>
      <c r="AU1" s="50"/>
    </row>
    <row r="2" spans="1:47" s="24" customFormat="1" hidden="1">
      <c r="A2" s="39">
        <v>15</v>
      </c>
      <c r="B2" s="31" t="s">
        <v>3705</v>
      </c>
      <c r="C2" s="58" t="s">
        <v>3367</v>
      </c>
      <c r="D2" s="59" t="s">
        <v>3492</v>
      </c>
      <c r="E2" s="59" t="s">
        <v>3493</v>
      </c>
      <c r="F2" s="59" t="s">
        <v>3494</v>
      </c>
      <c r="G2" s="59" t="s">
        <v>3495</v>
      </c>
      <c r="H2" s="59" t="s">
        <v>3496</v>
      </c>
      <c r="I2" s="59" t="s">
        <v>3368</v>
      </c>
      <c r="J2" s="59" t="s">
        <v>3497</v>
      </c>
      <c r="K2" s="59" t="s">
        <v>3369</v>
      </c>
      <c r="L2" s="59" t="s">
        <v>3498</v>
      </c>
      <c r="M2" s="59" t="s">
        <v>3499</v>
      </c>
      <c r="N2" s="59" t="s">
        <v>3500</v>
      </c>
      <c r="O2" s="59" t="s">
        <v>3503</v>
      </c>
      <c r="P2" s="59" t="s">
        <v>3890</v>
      </c>
      <c r="Q2" s="59" t="s">
        <v>3501</v>
      </c>
      <c r="R2" s="59" t="s">
        <v>3370</v>
      </c>
      <c r="S2" s="59" t="s">
        <v>3502</v>
      </c>
      <c r="T2" s="59" t="s">
        <v>3371</v>
      </c>
      <c r="U2" s="59" t="s">
        <v>3372</v>
      </c>
      <c r="V2" s="59" t="s">
        <v>3373</v>
      </c>
      <c r="W2" s="59" t="s">
        <v>3374</v>
      </c>
      <c r="X2" s="59" t="s">
        <v>3891</v>
      </c>
      <c r="Y2" s="59" t="s">
        <v>3375</v>
      </c>
      <c r="Z2" s="59" t="s">
        <v>3902</v>
      </c>
      <c r="AA2" s="59" t="s">
        <v>3892</v>
      </c>
      <c r="AB2" s="59" t="s">
        <v>3893</v>
      </c>
      <c r="AC2" s="59" t="s">
        <v>3504</v>
      </c>
      <c r="AD2" s="59" t="s">
        <v>3903</v>
      </c>
      <c r="AE2" s="59" t="s">
        <v>3904</v>
      </c>
      <c r="AF2" s="59" t="s">
        <v>3894</v>
      </c>
      <c r="AG2" s="59" t="s">
        <v>3905</v>
      </c>
      <c r="AH2" s="59" t="s">
        <v>3505</v>
      </c>
      <c r="AI2" s="59" t="s">
        <v>3727</v>
      </c>
      <c r="AJ2" s="59" t="s">
        <v>3719</v>
      </c>
      <c r="AK2" s="59" t="s">
        <v>3506</v>
      </c>
      <c r="AL2" s="59" t="s">
        <v>3906</v>
      </c>
      <c r="AM2" s="59" t="s">
        <v>3907</v>
      </c>
      <c r="AN2" s="59" t="s">
        <v>3908</v>
      </c>
      <c r="AO2" s="59" t="s">
        <v>3909</v>
      </c>
      <c r="AP2" s="59" t="s">
        <v>3900</v>
      </c>
      <c r="AQ2" s="59" t="s">
        <v>3901</v>
      </c>
      <c r="AR2" s="59" t="s">
        <v>3910</v>
      </c>
      <c r="AS2" s="59" t="s">
        <v>3730</v>
      </c>
      <c r="AT2" s="59" t="s">
        <v>3735</v>
      </c>
      <c r="AU2" s="50" t="s">
        <v>3507</v>
      </c>
    </row>
    <row r="3" spans="1:47" s="24" customFormat="1" hidden="1">
      <c r="A3" s="39">
        <v>15</v>
      </c>
      <c r="B3" s="58" t="s">
        <v>773</v>
      </c>
      <c r="C3" s="58" t="s">
        <v>773</v>
      </c>
      <c r="D3" s="59" t="s">
        <v>774</v>
      </c>
      <c r="E3" s="59" t="s">
        <v>774</v>
      </c>
      <c r="F3" s="59" t="s">
        <v>774</v>
      </c>
      <c r="G3" s="59" t="s">
        <v>774</v>
      </c>
      <c r="H3" s="59" t="s">
        <v>774</v>
      </c>
      <c r="I3" s="59" t="s">
        <v>774</v>
      </c>
      <c r="J3" s="59" t="s">
        <v>773</v>
      </c>
      <c r="K3" s="59" t="s">
        <v>773</v>
      </c>
      <c r="L3" s="59" t="s">
        <v>773</v>
      </c>
      <c r="M3" s="59" t="s">
        <v>773</v>
      </c>
      <c r="N3" s="59" t="s">
        <v>773</v>
      </c>
      <c r="O3" s="59" t="s">
        <v>773</v>
      </c>
      <c r="P3" s="59" t="s">
        <v>773</v>
      </c>
      <c r="Q3" s="59" t="s">
        <v>773</v>
      </c>
      <c r="R3" s="59" t="s">
        <v>773</v>
      </c>
      <c r="S3" s="59" t="s">
        <v>773</v>
      </c>
      <c r="T3" s="59" t="s">
        <v>773</v>
      </c>
      <c r="U3" s="59" t="s">
        <v>773</v>
      </c>
      <c r="V3" s="59" t="s">
        <v>773</v>
      </c>
      <c r="W3" s="59" t="s">
        <v>773</v>
      </c>
      <c r="X3" s="59" t="s">
        <v>773</v>
      </c>
      <c r="Y3" s="59" t="s">
        <v>773</v>
      </c>
      <c r="Z3" s="59" t="s">
        <v>773</v>
      </c>
      <c r="AA3" s="59" t="s">
        <v>773</v>
      </c>
      <c r="AB3" s="59" t="s">
        <v>773</v>
      </c>
      <c r="AC3" s="59" t="s">
        <v>773</v>
      </c>
      <c r="AD3" s="59" t="s">
        <v>773</v>
      </c>
      <c r="AE3" s="59" t="s">
        <v>773</v>
      </c>
      <c r="AF3" s="59" t="s">
        <v>773</v>
      </c>
      <c r="AG3" s="59" t="s">
        <v>773</v>
      </c>
      <c r="AH3" s="59" t="s">
        <v>773</v>
      </c>
      <c r="AI3" s="59" t="s">
        <v>773</v>
      </c>
      <c r="AJ3" s="59" t="s">
        <v>773</v>
      </c>
      <c r="AK3" s="59" t="s">
        <v>773</v>
      </c>
      <c r="AL3" s="59" t="s">
        <v>773</v>
      </c>
      <c r="AM3" s="59" t="s">
        <v>773</v>
      </c>
      <c r="AN3" s="59" t="s">
        <v>773</v>
      </c>
      <c r="AO3" s="59" t="s">
        <v>773</v>
      </c>
      <c r="AP3" s="59" t="s">
        <v>773</v>
      </c>
      <c r="AQ3" s="59" t="s">
        <v>774</v>
      </c>
      <c r="AR3" s="59" t="s">
        <v>774</v>
      </c>
      <c r="AS3" s="59" t="s">
        <v>773</v>
      </c>
      <c r="AT3" s="59" t="s">
        <v>774</v>
      </c>
      <c r="AU3" s="50" t="s">
        <v>3509</v>
      </c>
    </row>
    <row r="4" spans="1:47" s="24" customFormat="1" hidden="1">
      <c r="A4" s="39"/>
      <c r="B4" s="42">
        <v>2</v>
      </c>
      <c r="C4" s="42" t="s">
        <v>353</v>
      </c>
      <c r="D4" s="43">
        <v>20</v>
      </c>
      <c r="E4" s="43" t="s">
        <v>34</v>
      </c>
      <c r="F4" s="43" t="s">
        <v>34</v>
      </c>
      <c r="G4" s="43" t="s">
        <v>34</v>
      </c>
      <c r="H4" s="43" t="s">
        <v>34</v>
      </c>
      <c r="I4" s="43">
        <v>200</v>
      </c>
      <c r="J4" s="43" t="s">
        <v>353</v>
      </c>
      <c r="K4" s="43" t="s">
        <v>1634</v>
      </c>
      <c r="L4" s="43" t="s">
        <v>1075</v>
      </c>
      <c r="M4" s="43" t="s">
        <v>631</v>
      </c>
      <c r="N4" s="43" t="s">
        <v>631</v>
      </c>
      <c r="O4" s="43" t="s">
        <v>631</v>
      </c>
      <c r="P4" s="43" t="s">
        <v>631</v>
      </c>
      <c r="Q4" s="43" t="s">
        <v>631</v>
      </c>
      <c r="R4" s="43" t="s">
        <v>631</v>
      </c>
      <c r="S4" s="43" t="s">
        <v>631</v>
      </c>
      <c r="T4" s="43" t="s">
        <v>631</v>
      </c>
      <c r="U4" s="43" t="s">
        <v>631</v>
      </c>
      <c r="V4" s="43" t="s">
        <v>631</v>
      </c>
      <c r="W4" s="43" t="s">
        <v>631</v>
      </c>
      <c r="X4" s="43" t="s">
        <v>631</v>
      </c>
      <c r="Y4" s="43" t="s">
        <v>631</v>
      </c>
      <c r="Z4" s="43" t="s">
        <v>631</v>
      </c>
      <c r="AA4" s="43" t="s">
        <v>631</v>
      </c>
      <c r="AB4" s="43" t="s">
        <v>631</v>
      </c>
      <c r="AC4" s="43" t="s">
        <v>631</v>
      </c>
      <c r="AD4" s="43" t="s">
        <v>631</v>
      </c>
      <c r="AE4" s="43" t="s">
        <v>631</v>
      </c>
      <c r="AF4" s="43" t="s">
        <v>631</v>
      </c>
      <c r="AG4" s="43" t="s">
        <v>631</v>
      </c>
      <c r="AH4" s="43" t="s">
        <v>631</v>
      </c>
      <c r="AI4" s="43" t="s">
        <v>631</v>
      </c>
      <c r="AJ4" s="43" t="s">
        <v>631</v>
      </c>
      <c r="AK4" s="43" t="s">
        <v>631</v>
      </c>
      <c r="AL4" s="43" t="s">
        <v>631</v>
      </c>
      <c r="AM4" s="43" t="s">
        <v>631</v>
      </c>
      <c r="AN4" s="43" t="s">
        <v>631</v>
      </c>
      <c r="AO4" s="43" t="s">
        <v>631</v>
      </c>
      <c r="AP4" s="43" t="s">
        <v>353</v>
      </c>
      <c r="AQ4" s="43" t="s">
        <v>742</v>
      </c>
      <c r="AR4" s="43" t="s">
        <v>3728</v>
      </c>
      <c r="AS4" s="43" t="s">
        <v>353</v>
      </c>
      <c r="AT4" s="43" t="s">
        <v>742</v>
      </c>
      <c r="AU4" s="50" t="s">
        <v>3510</v>
      </c>
    </row>
    <row r="5" spans="1:47" s="24" customFormat="1" hidden="1">
      <c r="A5" s="1" t="s">
        <v>1934</v>
      </c>
      <c r="B5" s="42" t="s">
        <v>775</v>
      </c>
      <c r="C5" s="42" t="s">
        <v>775</v>
      </c>
      <c r="D5" s="43" t="s">
        <v>775</v>
      </c>
      <c r="E5" s="43" t="s">
        <v>773</v>
      </c>
      <c r="F5" s="43" t="s">
        <v>773</v>
      </c>
      <c r="G5" s="43" t="s">
        <v>773</v>
      </c>
      <c r="H5" s="43" t="s">
        <v>773</v>
      </c>
      <c r="I5" s="43" t="s">
        <v>773</v>
      </c>
      <c r="J5" s="43" t="s">
        <v>773</v>
      </c>
      <c r="K5" s="43" t="s">
        <v>773</v>
      </c>
      <c r="L5" s="43" t="s">
        <v>775</v>
      </c>
      <c r="M5" s="43" t="s">
        <v>775</v>
      </c>
      <c r="N5" s="43" t="s">
        <v>775</v>
      </c>
      <c r="O5" s="43" t="s">
        <v>775</v>
      </c>
      <c r="P5" s="43" t="s">
        <v>775</v>
      </c>
      <c r="Q5" s="43" t="s">
        <v>775</v>
      </c>
      <c r="R5" s="43" t="s">
        <v>775</v>
      </c>
      <c r="S5" s="43" t="s">
        <v>775</v>
      </c>
      <c r="T5" s="43" t="s">
        <v>775</v>
      </c>
      <c r="U5" s="43" t="s">
        <v>775</v>
      </c>
      <c r="V5" s="43" t="s">
        <v>775</v>
      </c>
      <c r="W5" s="43" t="s">
        <v>775</v>
      </c>
      <c r="X5" s="43" t="s">
        <v>775</v>
      </c>
      <c r="Y5" s="43" t="s">
        <v>775</v>
      </c>
      <c r="Z5" s="43" t="s">
        <v>775</v>
      </c>
      <c r="AA5" s="43" t="s">
        <v>775</v>
      </c>
      <c r="AB5" s="43" t="s">
        <v>775</v>
      </c>
      <c r="AC5" s="43" t="s">
        <v>775</v>
      </c>
      <c r="AD5" s="43" t="s">
        <v>775</v>
      </c>
      <c r="AE5" s="43" t="s">
        <v>775</v>
      </c>
      <c r="AF5" s="43" t="s">
        <v>775</v>
      </c>
      <c r="AG5" s="43" t="s">
        <v>775</v>
      </c>
      <c r="AH5" s="43" t="s">
        <v>775</v>
      </c>
      <c r="AI5" s="43" t="s">
        <v>775</v>
      </c>
      <c r="AJ5" s="43" t="s">
        <v>775</v>
      </c>
      <c r="AK5" s="43" t="s">
        <v>775</v>
      </c>
      <c r="AL5" s="43" t="s">
        <v>775</v>
      </c>
      <c r="AM5" s="43" t="s">
        <v>775</v>
      </c>
      <c r="AN5" s="43" t="s">
        <v>775</v>
      </c>
      <c r="AO5" s="43" t="s">
        <v>775</v>
      </c>
      <c r="AP5" s="43" t="s">
        <v>773</v>
      </c>
      <c r="AQ5" s="43" t="s">
        <v>773</v>
      </c>
      <c r="AR5" s="43" t="s">
        <v>773</v>
      </c>
      <c r="AS5" s="43" t="s">
        <v>773</v>
      </c>
      <c r="AT5" s="43" t="s">
        <v>773</v>
      </c>
      <c r="AU5" s="50" t="s">
        <v>3509</v>
      </c>
    </row>
    <row r="6" spans="1:47" s="24" customFormat="1" hidden="1">
      <c r="A6" s="39">
        <v>4</v>
      </c>
      <c r="B6" s="58" t="s">
        <v>3716</v>
      </c>
      <c r="C6" s="21" t="s">
        <v>125</v>
      </c>
      <c r="D6" s="42"/>
      <c r="E6" s="42"/>
      <c r="F6" s="42"/>
      <c r="G6" s="42"/>
      <c r="H6" s="42"/>
      <c r="I6" s="42"/>
      <c r="J6" s="42" t="s">
        <v>97</v>
      </c>
      <c r="K6" s="42" t="s">
        <v>98</v>
      </c>
      <c r="L6" s="42" t="s">
        <v>96</v>
      </c>
      <c r="M6" s="42"/>
      <c r="N6" s="42"/>
      <c r="O6" s="42"/>
      <c r="P6" s="42"/>
      <c r="Q6" s="42"/>
      <c r="R6" s="42"/>
      <c r="S6" s="42"/>
      <c r="T6" s="42"/>
      <c r="U6" s="42"/>
      <c r="V6" s="42"/>
      <c r="W6" s="42"/>
      <c r="X6" s="42"/>
      <c r="Y6" s="60"/>
      <c r="Z6" s="60"/>
      <c r="AA6" s="60"/>
      <c r="AB6" s="60"/>
      <c r="AC6" s="60"/>
      <c r="AD6" s="60"/>
      <c r="AE6" s="60"/>
      <c r="AF6" s="60"/>
      <c r="AG6" s="60"/>
      <c r="AH6" s="60"/>
      <c r="AI6" s="60"/>
      <c r="AJ6" s="60"/>
      <c r="AK6" s="60"/>
      <c r="AL6" s="60"/>
      <c r="AM6" s="60"/>
      <c r="AN6" s="60"/>
      <c r="AO6" s="60"/>
      <c r="AP6" s="21" t="s">
        <v>125</v>
      </c>
      <c r="AQ6" s="60"/>
      <c r="AR6" s="60"/>
      <c r="AS6" s="21" t="s">
        <v>125</v>
      </c>
      <c r="AT6" s="60"/>
      <c r="AU6" s="50"/>
    </row>
    <row r="7" spans="1:47" s="24" customFormat="1" hidden="1">
      <c r="A7" s="39"/>
      <c r="B7" s="31" t="s">
        <v>3706</v>
      </c>
      <c r="C7" s="23" t="s">
        <v>3376</v>
      </c>
      <c r="D7" s="13" t="s">
        <v>3377</v>
      </c>
      <c r="E7" s="13" t="s">
        <v>3378</v>
      </c>
      <c r="F7" s="13" t="s">
        <v>3379</v>
      </c>
      <c r="G7" s="13" t="s">
        <v>3380</v>
      </c>
      <c r="H7" s="13" t="s">
        <v>3381</v>
      </c>
      <c r="I7" s="23" t="s">
        <v>3382</v>
      </c>
      <c r="J7" s="13" t="s">
        <v>3383</v>
      </c>
      <c r="K7" s="13" t="s">
        <v>3384</v>
      </c>
      <c r="L7" s="13" t="s">
        <v>3385</v>
      </c>
      <c r="M7" s="13" t="s">
        <v>3386</v>
      </c>
      <c r="N7" s="23" t="s">
        <v>3387</v>
      </c>
      <c r="O7" s="23" t="s">
        <v>3911</v>
      </c>
      <c r="P7" s="23" t="s">
        <v>3912</v>
      </c>
      <c r="Q7" s="13" t="s">
        <v>3388</v>
      </c>
      <c r="R7" s="13" t="s">
        <v>3389</v>
      </c>
      <c r="S7" s="13" t="s">
        <v>3390</v>
      </c>
      <c r="T7" s="13" t="s">
        <v>3391</v>
      </c>
      <c r="U7" s="13" t="s">
        <v>3392</v>
      </c>
      <c r="V7" s="13" t="s">
        <v>3393</v>
      </c>
      <c r="W7" s="13" t="s">
        <v>3394</v>
      </c>
      <c r="X7" s="23" t="s">
        <v>3913</v>
      </c>
      <c r="Y7" s="23" t="s">
        <v>3395</v>
      </c>
      <c r="Z7" s="23" t="s">
        <v>3914</v>
      </c>
      <c r="AA7" s="23" t="s">
        <v>3915</v>
      </c>
      <c r="AB7" s="23" t="s">
        <v>3916</v>
      </c>
      <c r="AC7" s="13" t="s">
        <v>3397</v>
      </c>
      <c r="AD7" s="23" t="s">
        <v>3917</v>
      </c>
      <c r="AE7" s="23" t="s">
        <v>3918</v>
      </c>
      <c r="AF7" s="23" t="s">
        <v>3919</v>
      </c>
      <c r="AG7" s="23" t="s">
        <v>3920</v>
      </c>
      <c r="AH7" s="23" t="s">
        <v>3921</v>
      </c>
      <c r="AI7" s="23" t="s">
        <v>3922</v>
      </c>
      <c r="AJ7" s="23" t="s">
        <v>3720</v>
      </c>
      <c r="AK7" s="23" t="s">
        <v>3923</v>
      </c>
      <c r="AL7" s="23" t="s">
        <v>3924</v>
      </c>
      <c r="AM7" s="23" t="s">
        <v>3925</v>
      </c>
      <c r="AN7" s="23" t="s">
        <v>3724</v>
      </c>
      <c r="AO7" s="23" t="s">
        <v>3926</v>
      </c>
      <c r="AP7" s="23" t="s">
        <v>3927</v>
      </c>
      <c r="AQ7" s="23" t="s">
        <v>3928</v>
      </c>
      <c r="AR7" s="23" t="s">
        <v>3729</v>
      </c>
      <c r="AS7" s="23" t="s">
        <v>3731</v>
      </c>
      <c r="AT7" s="23" t="s">
        <v>3736</v>
      </c>
      <c r="AU7" s="50"/>
    </row>
    <row r="8" spans="1:47" s="3" customFormat="1" hidden="1">
      <c r="A8" s="39" t="s">
        <v>387</v>
      </c>
      <c r="B8" s="39"/>
      <c r="C8" s="60"/>
      <c r="D8" s="60"/>
      <c r="E8" s="60"/>
      <c r="F8" s="60"/>
      <c r="G8" s="60"/>
      <c r="H8" s="60"/>
      <c r="I8" s="60"/>
      <c r="J8" s="60"/>
      <c r="K8" s="60"/>
      <c r="L8" s="60"/>
      <c r="M8" s="60"/>
      <c r="N8" s="60"/>
      <c r="O8" s="60"/>
      <c r="P8" s="60"/>
      <c r="Q8" s="60"/>
      <c r="R8" s="60"/>
      <c r="S8" s="60"/>
      <c r="T8" s="60"/>
      <c r="U8" s="60"/>
      <c r="V8" s="60"/>
      <c r="W8" s="60"/>
      <c r="X8" s="60"/>
      <c r="Y8" s="60"/>
      <c r="Z8" s="60"/>
      <c r="AA8" s="60"/>
      <c r="AB8" s="60"/>
      <c r="AC8" s="60"/>
      <c r="AD8" s="60"/>
      <c r="AE8" s="60"/>
      <c r="AF8" s="60"/>
      <c r="AG8" s="60"/>
      <c r="AH8" s="60"/>
      <c r="AI8" s="60"/>
      <c r="AJ8" s="60"/>
      <c r="AK8" s="60"/>
      <c r="AL8" s="60"/>
      <c r="AM8" s="60"/>
      <c r="AN8" s="60"/>
      <c r="AO8" s="60"/>
      <c r="AP8" s="60"/>
      <c r="AQ8" s="60"/>
      <c r="AR8" s="60"/>
      <c r="AS8" s="60"/>
      <c r="AT8" s="60"/>
      <c r="AU8" s="50"/>
    </row>
    <row r="9" spans="1:47" s="3" customFormat="1" hidden="1">
      <c r="A9" s="39" t="s">
        <v>388</v>
      </c>
      <c r="B9" s="39"/>
      <c r="C9" s="60"/>
      <c r="D9" s="61" t="s">
        <v>3274</v>
      </c>
      <c r="E9" s="61" t="s">
        <v>3436</v>
      </c>
      <c r="F9" s="60"/>
      <c r="G9" s="60" t="s">
        <v>3436</v>
      </c>
      <c r="H9" s="60"/>
      <c r="I9" s="61" t="s">
        <v>79</v>
      </c>
      <c r="J9" s="61" t="s">
        <v>80</v>
      </c>
      <c r="K9" s="61" t="s">
        <v>81</v>
      </c>
      <c r="L9" s="60"/>
      <c r="M9" s="21" t="s">
        <v>3943</v>
      </c>
      <c r="N9" s="61" t="s">
        <v>2651</v>
      </c>
      <c r="O9" s="61" t="s">
        <v>2651</v>
      </c>
      <c r="P9" s="61" t="s">
        <v>2651</v>
      </c>
      <c r="Q9" s="61" t="s">
        <v>2651</v>
      </c>
      <c r="R9" s="61" t="s">
        <v>2651</v>
      </c>
      <c r="S9" s="61" t="s">
        <v>2651</v>
      </c>
      <c r="T9" s="3" t="s">
        <v>2651</v>
      </c>
      <c r="U9" s="3" t="s">
        <v>2651</v>
      </c>
      <c r="V9" s="3" t="s">
        <v>2651</v>
      </c>
      <c r="W9" s="3" t="s">
        <v>2651</v>
      </c>
      <c r="X9" s="3" t="s">
        <v>2651</v>
      </c>
      <c r="Y9" s="61" t="s">
        <v>2651</v>
      </c>
      <c r="Z9" s="3" t="s">
        <v>2651</v>
      </c>
      <c r="AA9" s="3" t="s">
        <v>2651</v>
      </c>
      <c r="AB9" s="3" t="s">
        <v>2651</v>
      </c>
      <c r="AC9" s="3" t="s">
        <v>2651</v>
      </c>
      <c r="AD9" s="3" t="s">
        <v>2651</v>
      </c>
      <c r="AE9" s="3" t="s">
        <v>2651</v>
      </c>
      <c r="AF9" s="3" t="s">
        <v>2651</v>
      </c>
      <c r="AG9" s="3" t="s">
        <v>2651</v>
      </c>
      <c r="AH9" s="3" t="s">
        <v>2651</v>
      </c>
      <c r="AI9" s="3" t="s">
        <v>2651</v>
      </c>
      <c r="AJ9" s="3" t="s">
        <v>2651</v>
      </c>
      <c r="AK9" s="3" t="s">
        <v>2651</v>
      </c>
      <c r="AL9" s="3" t="s">
        <v>2651</v>
      </c>
      <c r="AM9" s="3" t="s">
        <v>2651</v>
      </c>
      <c r="AN9" s="3" t="s">
        <v>2651</v>
      </c>
      <c r="AO9" s="3" t="s">
        <v>2651</v>
      </c>
      <c r="AP9" s="60"/>
      <c r="AQ9" s="21" t="s">
        <v>3274</v>
      </c>
      <c r="AR9" s="21" t="s">
        <v>3888</v>
      </c>
      <c r="AS9" s="21" t="s">
        <v>3788</v>
      </c>
      <c r="AT9" s="3" t="s">
        <v>3787</v>
      </c>
      <c r="AU9" s="50" t="s">
        <v>3453</v>
      </c>
    </row>
    <row r="10" spans="1:47" s="3" customFormat="1" hidden="1">
      <c r="A10" s="1" t="s">
        <v>3437</v>
      </c>
      <c r="B10" s="1" t="s">
        <v>3707</v>
      </c>
      <c r="C10" s="21" t="s">
        <v>3269</v>
      </c>
      <c r="D10" s="21" t="s">
        <v>3270</v>
      </c>
      <c r="E10" s="21" t="s">
        <v>3250</v>
      </c>
      <c r="F10" s="21" t="s">
        <v>3251</v>
      </c>
      <c r="G10" s="21" t="s">
        <v>3252</v>
      </c>
      <c r="H10" s="21" t="s">
        <v>3253</v>
      </c>
      <c r="I10" s="21" t="s">
        <v>409</v>
      </c>
      <c r="J10" s="21" t="s">
        <v>410</v>
      </c>
      <c r="K10" s="21" t="s">
        <v>411</v>
      </c>
      <c r="L10" s="21" t="s">
        <v>1393</v>
      </c>
      <c r="M10" s="21" t="s">
        <v>3536</v>
      </c>
      <c r="N10" s="21" t="s">
        <v>3537</v>
      </c>
      <c r="O10" s="21" t="s">
        <v>3932</v>
      </c>
      <c r="P10" s="21" t="s">
        <v>3933</v>
      </c>
      <c r="Q10" s="21" t="s">
        <v>3402</v>
      </c>
      <c r="R10" s="21" t="s">
        <v>3403</v>
      </c>
      <c r="S10" s="21" t="s">
        <v>3404</v>
      </c>
      <c r="T10" s="21" t="s">
        <v>3405</v>
      </c>
      <c r="U10" s="21" t="s">
        <v>3406</v>
      </c>
      <c r="V10" s="21" t="s">
        <v>3407</v>
      </c>
      <c r="W10" s="21" t="s">
        <v>3408</v>
      </c>
      <c r="X10" s="21" t="s">
        <v>3934</v>
      </c>
      <c r="Y10" s="60" t="s">
        <v>3409</v>
      </c>
      <c r="Z10" s="60" t="s">
        <v>3410</v>
      </c>
      <c r="AA10" s="21" t="s">
        <v>3935</v>
      </c>
      <c r="AB10" s="21" t="s">
        <v>3936</v>
      </c>
      <c r="AC10" s="60" t="s">
        <v>3411</v>
      </c>
      <c r="AD10" s="21" t="s">
        <v>3718</v>
      </c>
      <c r="AE10" s="21" t="s">
        <v>3412</v>
      </c>
      <c r="AF10" s="21" t="s">
        <v>3413</v>
      </c>
      <c r="AG10" s="21" t="s">
        <v>3937</v>
      </c>
      <c r="AH10" s="21" t="s">
        <v>3414</v>
      </c>
      <c r="AI10" s="21" t="s">
        <v>3508</v>
      </c>
      <c r="AJ10" s="21" t="s">
        <v>3721</v>
      </c>
      <c r="AK10" s="21" t="s">
        <v>3415</v>
      </c>
      <c r="AL10" s="21" t="s">
        <v>3938</v>
      </c>
      <c r="AM10" s="21" t="s">
        <v>3939</v>
      </c>
      <c r="AN10" s="21" t="s">
        <v>3726</v>
      </c>
      <c r="AO10" s="21" t="s">
        <v>3940</v>
      </c>
      <c r="AP10" s="21" t="s">
        <v>3941</v>
      </c>
      <c r="AQ10" s="21" t="s">
        <v>3942</v>
      </c>
      <c r="AR10" s="21" t="s">
        <v>3732</v>
      </c>
      <c r="AS10" s="21" t="s">
        <v>3733</v>
      </c>
      <c r="AT10" s="21" t="s">
        <v>3734</v>
      </c>
      <c r="AU10" s="50" t="s">
        <v>3229</v>
      </c>
    </row>
    <row r="11" spans="1:47" s="3" customFormat="1" ht="59.25" customHeight="1">
      <c r="A11" s="13"/>
      <c r="B11" s="13"/>
      <c r="D11" s="316" t="s">
        <v>4248</v>
      </c>
      <c r="E11" s="316"/>
      <c r="F11" s="316"/>
      <c r="G11" s="316"/>
      <c r="H11" s="74"/>
      <c r="Y11" s="304" t="s">
        <v>3257</v>
      </c>
      <c r="Z11" s="304"/>
      <c r="AA11" s="304"/>
      <c r="AB11" s="304"/>
      <c r="AC11" s="304"/>
      <c r="AD11" s="304"/>
      <c r="AE11" s="304"/>
      <c r="AF11" s="304"/>
      <c r="AG11" s="304"/>
      <c r="AH11" s="304"/>
      <c r="AI11" s="304"/>
      <c r="AJ11" s="304"/>
      <c r="AK11" s="304"/>
      <c r="AL11" s="304"/>
      <c r="AM11" s="304"/>
      <c r="AN11" s="304"/>
      <c r="AO11" s="304"/>
      <c r="AP11" s="304"/>
      <c r="AQ11" s="304"/>
      <c r="AR11" s="304"/>
      <c r="AS11" s="304"/>
      <c r="AT11" s="304"/>
      <c r="AU11" s="50" t="s">
        <v>3264</v>
      </c>
    </row>
    <row r="12" spans="1:47" s="3" customFormat="1">
      <c r="A12" s="13"/>
      <c r="B12" s="13"/>
      <c r="C12" s="5"/>
      <c r="D12" s="71"/>
      <c r="E12" s="71"/>
      <c r="F12" s="71"/>
      <c r="G12" s="71"/>
      <c r="H12" s="71"/>
      <c r="AU12" s="50" t="s">
        <v>3737</v>
      </c>
    </row>
    <row r="13" spans="1:47" s="3" customFormat="1" ht="17.25" customHeight="1">
      <c r="A13" s="13"/>
      <c r="B13" s="13"/>
      <c r="AU13" s="50"/>
    </row>
    <row r="14" spans="1:47" s="7" customFormat="1" ht="83.25" customHeight="1">
      <c r="A14" s="14"/>
      <c r="B14" s="2" t="str">
        <f t="shared" ref="B14:AT14" si="0">B2</f>
        <v>Entidad Informante</v>
      </c>
      <c r="C14" s="2" t="str">
        <f t="shared" si="0"/>
        <v>Tipo de documento del beneficiario</v>
      </c>
      <c r="D14" s="2" t="str">
        <f t="shared" si="0"/>
        <v>Número de Identificación del beneficiario</v>
      </c>
      <c r="E14" s="2" t="str">
        <f t="shared" si="0"/>
        <v>Primer Apellido del beneficiario</v>
      </c>
      <c r="F14" s="2" t="str">
        <f t="shared" si="0"/>
        <v>Segundo Apellido del beneficiario</v>
      </c>
      <c r="G14" s="2" t="str">
        <f t="shared" si="0"/>
        <v>Primer Nombre del beneficiario</v>
      </c>
      <c r="H14" s="2" t="str">
        <f t="shared" si="0"/>
        <v>Otros Nombres del beneficiario</v>
      </c>
      <c r="I14" s="2" t="str">
        <f t="shared" si="0"/>
        <v>Dirección del beneficiario</v>
      </c>
      <c r="J14" s="2" t="str">
        <f t="shared" si="0"/>
        <v>Departamento del beneficiario</v>
      </c>
      <c r="K14" s="2" t="str">
        <f t="shared" si="0"/>
        <v>Municipio del beneficiario</v>
      </c>
      <c r="L14" s="2" t="str">
        <f t="shared" si="0"/>
        <v xml:space="preserve">País del beneficiario </v>
      </c>
      <c r="M14" s="2" t="str">
        <f t="shared" si="0"/>
        <v>Pagos por Salarios</v>
      </c>
      <c r="N14" s="2" t="str">
        <f t="shared" si="0"/>
        <v>Pagos por emolumentos eclesiásticos</v>
      </c>
      <c r="O14" s="2" t="str">
        <f t="shared" si="0"/>
        <v>Pagos realizados con bonos electrónicos o de papel de servicio, cheques, tarjetas, vales, etc.</v>
      </c>
      <c r="P14" s="2" t="str">
        <f t="shared" si="0"/>
        <v>Valor del exceso de los pagos por alimentación mayores a 41 UVT, art. 387-1 E.T.</v>
      </c>
      <c r="Q14" s="2" t="str">
        <f t="shared" si="0"/>
        <v>Pagos por honorarios</v>
      </c>
      <c r="R14" s="2" t="str">
        <f t="shared" si="0"/>
        <v>Pagos por servicios</v>
      </c>
      <c r="S14" s="2" t="str">
        <f t="shared" si="0"/>
        <v>Pagos por comisiones</v>
      </c>
      <c r="T14" s="2" t="str">
        <f t="shared" si="0"/>
        <v>Pagos por prestaciones sociales</v>
      </c>
      <c r="U14" s="2" t="str">
        <f t="shared" si="0"/>
        <v>Pagos por viáticos</v>
      </c>
      <c r="V14" s="2" t="str">
        <f t="shared" si="0"/>
        <v>Pagos por gastos de representación</v>
      </c>
      <c r="W14" s="2" t="str">
        <f t="shared" si="0"/>
        <v>Pagos por compensaciones trabajo asociado cooperativo</v>
      </c>
      <c r="X14" s="2" t="str">
        <f t="shared" si="0"/>
        <v>Valor apoyos económicos no reembolsables o condonados, entregados por el Estado o financiados con recursos públicos, para financiar programas educativos.</v>
      </c>
      <c r="Y14" s="2" t="str">
        <f t="shared" si="0"/>
        <v>Otros pagos</v>
      </c>
      <c r="Z14" s="2" t="str">
        <f t="shared" si="0"/>
        <v>Cesantías e intereses de cesantías efectivamente pagadas al empleado</v>
      </c>
      <c r="AA14" s="2" t="str">
        <f t="shared" si="0"/>
        <v>Cesantías consignadas al fondo de cesantías</v>
      </c>
      <c r="AB14" s="2" t="str">
        <f t="shared" si="0"/>
        <v>Auxilio de cesantías reconocido a trabajadores del régimen tradicional del Código Sustantivo del Trabajo, Capítulo VII, Título VIII Parte Primera</v>
      </c>
      <c r="AC14" s="2" t="str">
        <f t="shared" si="0"/>
        <v>Pensiones de Jubilación, vejez o invalidez</v>
      </c>
      <c r="AD14" s="2" t="str">
        <f t="shared" si="0"/>
        <v>Total ingresos brutos por rentas de trabajo y pensión</v>
      </c>
      <c r="AE14" s="2" t="str">
        <f t="shared" si="0"/>
        <v>Aportes obligatorios por salud a cargo del trabajador</v>
      </c>
      <c r="AF14" s="2" t="str">
        <f t="shared" si="0"/>
        <v>Aportes obligatorios a fondos de pensiones y solidaridad pensional a cargo del trabajador</v>
      </c>
      <c r="AG14" s="2" t="str">
        <f t="shared" si="0"/>
        <v>Aportes voluntarios al régimen de ahorro individual con solidaridad - RAIS</v>
      </c>
      <c r="AH14" s="2" t="str">
        <f t="shared" si="0"/>
        <v>Aportes voluntarios a fondos de pensiones voluntarias</v>
      </c>
      <c r="AI14" s="2" t="str">
        <f t="shared" si="0"/>
        <v>Aportes a cuentas AFC</v>
      </c>
      <c r="AJ14" s="2" t="str">
        <f t="shared" si="0"/>
        <v>Aportes a cuentas AVC</v>
      </c>
      <c r="AK14" s="2" t="str">
        <f t="shared" si="0"/>
        <v>Valor de las retenciones en la fuente por pagos de rentas de trabajo o pensiones</v>
      </c>
      <c r="AL14" s="2" t="str">
        <f t="shared" si="0"/>
        <v>Impuesto sobre las ventas – IVA, mayor valor del costo o gasto</v>
      </c>
      <c r="AM14" s="2" t="str">
        <f t="shared" si="0"/>
        <v>Retención en la fuente a título de impuesto sobre las ventas – IVA.</v>
      </c>
      <c r="AN14" s="2" t="str">
        <f t="shared" si="0"/>
        <v>Pagos por alimentación hasta 41 UVT</v>
      </c>
      <c r="AO14" s="2" t="str">
        <f t="shared" si="0"/>
        <v>Valor ingreso laboral promedio de los últimos seis meses.</v>
      </c>
      <c r="AP14" s="186" t="str">
        <f t="shared" si="0"/>
        <v>Tipo de documento del dependiente económico</v>
      </c>
      <c r="AQ14" s="186" t="str">
        <f t="shared" si="0"/>
        <v>Número de Identificación del dependiente económico</v>
      </c>
      <c r="AR14" s="186" t="str">
        <f t="shared" si="0"/>
        <v>Identificación del fideicomiso</v>
      </c>
      <c r="AS14" s="186" t="str">
        <f t="shared" si="0"/>
        <v>Tipo documento participante en contrato de colaboración</v>
      </c>
      <c r="AT14" s="186" t="str">
        <f t="shared" si="0"/>
        <v>Identificación participante en contrato colaboración</v>
      </c>
      <c r="AU14" s="53" t="s">
        <v>3451</v>
      </c>
    </row>
    <row r="15" spans="1:47">
      <c r="B15" s="41">
        <v>1</v>
      </c>
      <c r="C15" s="78"/>
      <c r="D15" s="83"/>
      <c r="E15" s="78"/>
      <c r="F15" s="78"/>
      <c r="G15" s="78"/>
      <c r="H15" s="78"/>
      <c r="I15" s="41"/>
      <c r="J15" s="41"/>
      <c r="K15" s="41"/>
      <c r="L15" s="41"/>
      <c r="M15" s="78"/>
      <c r="N15" s="78"/>
      <c r="O15" s="78"/>
      <c r="P15" s="78"/>
      <c r="Q15" s="78"/>
      <c r="R15" s="78"/>
      <c r="S15" s="78"/>
      <c r="T15" s="78"/>
      <c r="U15" s="78"/>
      <c r="V15" s="78"/>
      <c r="W15" s="78"/>
      <c r="X15" s="78"/>
      <c r="Y15" s="79"/>
      <c r="Z15" s="78"/>
      <c r="AA15" s="78"/>
      <c r="AB15" s="78"/>
      <c r="AC15" s="78"/>
      <c r="AD15" s="78"/>
      <c r="AE15" s="78"/>
      <c r="AF15" s="78"/>
      <c r="AG15" s="78"/>
      <c r="AH15" s="78"/>
      <c r="AI15" s="78"/>
      <c r="AJ15" s="78"/>
      <c r="AK15" s="78"/>
      <c r="AL15" s="78"/>
      <c r="AM15" s="78"/>
      <c r="AN15" s="78"/>
      <c r="AO15" s="78"/>
      <c r="AP15" s="78"/>
      <c r="AQ15" s="78"/>
      <c r="AR15" s="41"/>
      <c r="AS15" s="78"/>
      <c r="AT15" s="78"/>
    </row>
    <row r="16" spans="1:47">
      <c r="B16" s="41">
        <v>1</v>
      </c>
      <c r="C16" s="78"/>
      <c r="D16" s="83"/>
      <c r="E16" s="41"/>
      <c r="F16" s="41"/>
      <c r="G16" s="41"/>
      <c r="H16" s="41"/>
      <c r="I16" s="41"/>
      <c r="J16" s="41"/>
      <c r="K16" s="41"/>
      <c r="L16" s="41"/>
      <c r="M16" s="78"/>
      <c r="N16" s="78"/>
      <c r="O16" s="78"/>
      <c r="P16" s="78"/>
      <c r="Q16" s="78"/>
      <c r="R16" s="78"/>
      <c r="S16" s="78"/>
      <c r="T16" s="78"/>
      <c r="U16" s="78"/>
      <c r="V16" s="78"/>
      <c r="W16" s="78"/>
      <c r="X16" s="78"/>
      <c r="Y16" s="79"/>
      <c r="Z16" s="78"/>
      <c r="AA16" s="78"/>
      <c r="AB16" s="78"/>
      <c r="AC16" s="78"/>
      <c r="AD16" s="78"/>
      <c r="AE16" s="78"/>
      <c r="AF16" s="78"/>
      <c r="AG16" s="78"/>
      <c r="AH16" s="78"/>
      <c r="AI16" s="78"/>
      <c r="AJ16" s="78"/>
      <c r="AK16" s="78"/>
      <c r="AL16" s="78"/>
      <c r="AM16" s="78"/>
      <c r="AN16" s="78"/>
      <c r="AO16" s="78"/>
      <c r="AP16" s="78"/>
      <c r="AQ16" s="78"/>
      <c r="AR16" s="41"/>
      <c r="AS16" s="78"/>
      <c r="AT16" s="78"/>
    </row>
    <row r="17" spans="2:46">
      <c r="B17" s="41">
        <v>1</v>
      </c>
      <c r="C17" s="78"/>
      <c r="D17" s="83"/>
      <c r="E17" s="78"/>
      <c r="F17" s="41"/>
      <c r="G17" s="78"/>
      <c r="H17" s="78"/>
      <c r="I17" s="41"/>
      <c r="J17" s="41"/>
      <c r="K17" s="41"/>
      <c r="L17" s="41"/>
      <c r="M17" s="78"/>
      <c r="N17" s="78"/>
      <c r="O17" s="78"/>
      <c r="P17" s="78"/>
      <c r="Q17" s="78"/>
      <c r="R17" s="78"/>
      <c r="S17" s="78"/>
      <c r="T17" s="78"/>
      <c r="U17" s="78"/>
      <c r="V17" s="78"/>
      <c r="W17" s="78"/>
      <c r="X17" s="78"/>
      <c r="Y17" s="79"/>
      <c r="Z17" s="78"/>
      <c r="AA17" s="78"/>
      <c r="AB17" s="78"/>
      <c r="AC17" s="78"/>
      <c r="AD17" s="78"/>
      <c r="AE17" s="78"/>
      <c r="AF17" s="78"/>
      <c r="AG17" s="78"/>
      <c r="AH17" s="78"/>
      <c r="AI17" s="78"/>
      <c r="AJ17" s="78"/>
      <c r="AK17" s="78"/>
      <c r="AL17" s="78"/>
      <c r="AM17" s="78"/>
      <c r="AN17" s="78"/>
      <c r="AO17" s="78"/>
      <c r="AP17" s="78"/>
      <c r="AQ17" s="78"/>
      <c r="AR17" s="41"/>
      <c r="AS17" s="78"/>
      <c r="AT17" s="78"/>
    </row>
    <row r="18" spans="2:46">
      <c r="B18" s="41">
        <v>1</v>
      </c>
      <c r="C18" s="78"/>
      <c r="D18" s="83"/>
      <c r="E18" s="41"/>
      <c r="F18" s="41"/>
      <c r="G18" s="41"/>
      <c r="H18" s="41"/>
      <c r="I18" s="41"/>
      <c r="J18" s="41"/>
      <c r="K18" s="41"/>
      <c r="L18" s="41"/>
      <c r="M18" s="78"/>
      <c r="N18" s="78"/>
      <c r="O18" s="78"/>
      <c r="P18" s="78"/>
      <c r="Q18" s="78"/>
      <c r="R18" s="78"/>
      <c r="S18" s="78"/>
      <c r="T18" s="78"/>
      <c r="U18" s="78"/>
      <c r="V18" s="78"/>
      <c r="W18" s="78"/>
      <c r="X18" s="78"/>
      <c r="Y18" s="79"/>
      <c r="Z18" s="78"/>
      <c r="AA18" s="78"/>
      <c r="AB18" s="78"/>
      <c r="AC18" s="78"/>
      <c r="AD18" s="78"/>
      <c r="AE18" s="78"/>
      <c r="AF18" s="78"/>
      <c r="AG18" s="78"/>
      <c r="AH18" s="78"/>
      <c r="AI18" s="78"/>
      <c r="AJ18" s="78"/>
      <c r="AK18" s="78"/>
      <c r="AL18" s="78"/>
      <c r="AM18" s="78"/>
      <c r="AN18" s="78"/>
      <c r="AO18" s="78"/>
      <c r="AP18" s="78"/>
      <c r="AQ18" s="78"/>
      <c r="AR18" s="41"/>
      <c r="AS18" s="78"/>
      <c r="AT18" s="78"/>
    </row>
    <row r="19" spans="2:46">
      <c r="B19" s="41">
        <v>1</v>
      </c>
      <c r="C19" s="78"/>
      <c r="D19" s="83"/>
      <c r="E19" s="41"/>
      <c r="F19" s="41"/>
      <c r="G19" s="41"/>
      <c r="H19" s="41"/>
      <c r="I19" s="41"/>
      <c r="J19" s="41"/>
      <c r="K19" s="41"/>
      <c r="L19" s="41"/>
      <c r="M19" s="78"/>
      <c r="N19" s="78"/>
      <c r="O19" s="78"/>
      <c r="P19" s="78"/>
      <c r="Q19" s="78"/>
      <c r="R19" s="78"/>
      <c r="S19" s="78"/>
      <c r="T19" s="78"/>
      <c r="U19" s="78"/>
      <c r="V19" s="78"/>
      <c r="W19" s="78"/>
      <c r="X19" s="78"/>
      <c r="Y19" s="79"/>
      <c r="Z19" s="78"/>
      <c r="AA19" s="78"/>
      <c r="AB19" s="78"/>
      <c r="AC19" s="78"/>
      <c r="AD19" s="78"/>
      <c r="AE19" s="78"/>
      <c r="AF19" s="78"/>
      <c r="AG19" s="78"/>
      <c r="AH19" s="78"/>
      <c r="AI19" s="78"/>
      <c r="AJ19" s="78"/>
      <c r="AK19" s="78"/>
      <c r="AL19" s="78"/>
      <c r="AM19" s="78"/>
      <c r="AN19" s="78"/>
      <c r="AO19" s="78"/>
      <c r="AP19" s="78"/>
      <c r="AQ19" s="78"/>
      <c r="AR19" s="41"/>
      <c r="AS19" s="78"/>
      <c r="AT19" s="78"/>
    </row>
    <row r="20" spans="2:46">
      <c r="B20" s="41">
        <v>1</v>
      </c>
      <c r="C20" s="78"/>
      <c r="D20" s="83"/>
      <c r="E20" s="41"/>
      <c r="F20" s="41"/>
      <c r="G20" s="41"/>
      <c r="H20" s="41"/>
      <c r="I20" s="41"/>
      <c r="J20" s="41"/>
      <c r="K20" s="41"/>
      <c r="L20" s="41"/>
      <c r="M20" s="78"/>
      <c r="N20" s="78"/>
      <c r="O20" s="78"/>
      <c r="P20" s="78"/>
      <c r="Q20" s="78"/>
      <c r="R20" s="78"/>
      <c r="S20" s="78"/>
      <c r="T20" s="78"/>
      <c r="U20" s="78"/>
      <c r="V20" s="78"/>
      <c r="W20" s="78"/>
      <c r="X20" s="78"/>
      <c r="Y20" s="79"/>
      <c r="Z20" s="78"/>
      <c r="AA20" s="78"/>
      <c r="AB20" s="78"/>
      <c r="AC20" s="78"/>
      <c r="AD20" s="78"/>
      <c r="AE20" s="78"/>
      <c r="AF20" s="78"/>
      <c r="AG20" s="78"/>
      <c r="AH20" s="78"/>
      <c r="AI20" s="78"/>
      <c r="AJ20" s="78"/>
      <c r="AK20" s="78"/>
      <c r="AL20" s="78"/>
      <c r="AM20" s="78"/>
      <c r="AN20" s="78"/>
      <c r="AO20" s="78"/>
      <c r="AP20" s="78"/>
      <c r="AQ20" s="78"/>
      <c r="AR20" s="41"/>
      <c r="AS20" s="78"/>
      <c r="AT20" s="78"/>
    </row>
    <row r="21" spans="2:46">
      <c r="AD21" s="181">
        <f>SUM(AD15:AD20)</f>
        <v>0</v>
      </c>
      <c r="AE21" s="179"/>
    </row>
    <row r="25" spans="2:46">
      <c r="B25" s="82" t="s">
        <v>5651</v>
      </c>
      <c r="C25"/>
    </row>
    <row r="26" spans="2:46">
      <c r="B26">
        <v>1</v>
      </c>
      <c r="C26" t="s">
        <v>3708</v>
      </c>
      <c r="D26" s="148"/>
      <c r="G26" s="252" t="s">
        <v>5223</v>
      </c>
    </row>
    <row r="27" spans="2:46">
      <c r="B27">
        <v>2</v>
      </c>
      <c r="C27" t="s">
        <v>3709</v>
      </c>
      <c r="D27" s="148"/>
      <c r="G27" s="252" t="s">
        <v>5224</v>
      </c>
    </row>
    <row r="28" spans="2:46">
      <c r="B28">
        <v>3</v>
      </c>
      <c r="C28" t="s">
        <v>3710</v>
      </c>
      <c r="D28" s="148"/>
      <c r="G28" s="252" t="s">
        <v>5225</v>
      </c>
    </row>
    <row r="29" spans="2:46">
      <c r="B29">
        <v>4</v>
      </c>
      <c r="C29" t="s">
        <v>3711</v>
      </c>
      <c r="D29" s="148"/>
      <c r="G29" s="253" t="s">
        <v>5226</v>
      </c>
    </row>
    <row r="30" spans="2:46">
      <c r="B30">
        <v>5</v>
      </c>
      <c r="C30" t="s">
        <v>3712</v>
      </c>
      <c r="D30" s="148"/>
      <c r="G30" s="253" t="s">
        <v>5227</v>
      </c>
    </row>
    <row r="31" spans="2:46">
      <c r="B31">
        <v>6</v>
      </c>
      <c r="C31" t="s">
        <v>3713</v>
      </c>
      <c r="D31" s="148"/>
      <c r="G31" s="253" t="s">
        <v>5228</v>
      </c>
    </row>
    <row r="32" spans="2:46">
      <c r="B32">
        <v>7</v>
      </c>
      <c r="C32" t="s">
        <v>3714</v>
      </c>
      <c r="D32" s="148"/>
      <c r="G32" s="253" t="s">
        <v>5229</v>
      </c>
    </row>
    <row r="33" spans="2:4">
      <c r="B33">
        <v>8</v>
      </c>
      <c r="C33" t="s">
        <v>3715</v>
      </c>
      <c r="D33" s="148"/>
    </row>
    <row r="34" spans="2:4">
      <c r="B34" s="82"/>
      <c r="C34" s="148"/>
      <c r="D34" s="148"/>
    </row>
    <row r="35" spans="2:4">
      <c r="B35" s="82"/>
      <c r="C35" s="148"/>
      <c r="D35" s="148"/>
    </row>
    <row r="36" spans="2:4">
      <c r="B36" s="82"/>
      <c r="C36" s="148"/>
      <c r="D36" s="148"/>
    </row>
  </sheetData>
  <sheetProtection selectLockedCells="1"/>
  <mergeCells count="2">
    <mergeCell ref="Y11:AT11"/>
    <mergeCell ref="D11:G11"/>
  </mergeCells>
  <pageMargins left="0.75" right="0.75" top="1" bottom="1" header="0" footer="0"/>
  <pageSetup paperSize="9" orientation="portrait" horizontalDpi="1200" verticalDpi="1200" r:id="rId1"/>
  <headerFooter alignWithMargins="0">
    <oddFooter>&amp;R_x000D_&amp;1#&amp;"Calibri"&amp;10&amp;K000000 Información Pública</oddFooter>
  </headerFooter>
  <drawing r:id="rId2"/>
  <legacyDrawing r:id="rId3"/>
  <controls>
    <mc:AlternateContent xmlns:mc="http://schemas.openxmlformats.org/markup-compatibility/2006">
      <mc:Choice Requires="x14">
        <control shapeId="593925" r:id="rId4" name="txtTitulo">
          <controlPr defaultSize="0" autoLine="0" autoPict="0" r:id="rId5">
            <anchor moveWithCells="1">
              <from>
                <xdr:col>4</xdr:col>
                <xdr:colOff>800100</xdr:colOff>
                <xdr:row>10</xdr:row>
                <xdr:rowOff>295275</xdr:rowOff>
              </from>
              <to>
                <xdr:col>7</xdr:col>
                <xdr:colOff>1543050</xdr:colOff>
                <xdr:row>12</xdr:row>
                <xdr:rowOff>85725</xdr:rowOff>
              </to>
            </anchor>
          </controlPr>
        </control>
      </mc:Choice>
      <mc:Fallback>
        <control shapeId="593925" r:id="rId4" name="txtTitulo"/>
      </mc:Fallback>
    </mc:AlternateContent>
  </controls>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1061">
    <tabColor rgb="FF0070C0"/>
  </sheetPr>
  <dimension ref="A1:P17"/>
  <sheetViews>
    <sheetView showGridLines="0" topLeftCell="B11" workbookViewId="0">
      <pane ySplit="4" topLeftCell="A15" activePane="bottomLeft" state="frozen"/>
      <selection activeCell="H41" sqref="H41"/>
      <selection pane="bottomLeft" activeCell="B15" sqref="B15"/>
    </sheetView>
  </sheetViews>
  <sheetFormatPr baseColWidth="10" defaultColWidth="11.42578125" defaultRowHeight="12.75"/>
  <cols>
    <col min="1" max="1" width="8" style="20" hidden="1" customWidth="1"/>
    <col min="2" max="2" width="11.85546875" style="32" customWidth="1"/>
    <col min="3" max="3" width="13.140625" style="32" customWidth="1"/>
    <col min="4" max="9" width="15.7109375" style="32" customWidth="1"/>
    <col min="10" max="12" width="7.42578125" style="32" customWidth="1"/>
    <col min="13" max="13" width="18.42578125" style="32" customWidth="1"/>
    <col min="14" max="14" width="9" style="32" customWidth="1"/>
    <col min="15" max="15" width="21" style="32" customWidth="1"/>
    <col min="16" max="16" width="3.42578125" style="50" hidden="1" customWidth="1"/>
    <col min="17" max="16384" width="11.42578125" style="21"/>
  </cols>
  <sheetData>
    <row r="1" spans="1:16" s="24" customFormat="1" hidden="1">
      <c r="A1" s="13">
        <v>14</v>
      </c>
      <c r="B1" s="42" t="s">
        <v>713</v>
      </c>
      <c r="C1" s="43" t="s">
        <v>1743</v>
      </c>
      <c r="D1" s="42" t="s">
        <v>540</v>
      </c>
      <c r="E1" s="43" t="s">
        <v>744</v>
      </c>
      <c r="F1" s="42" t="s">
        <v>1508</v>
      </c>
      <c r="G1" s="43" t="s">
        <v>1913</v>
      </c>
      <c r="H1" s="42" t="s">
        <v>1130</v>
      </c>
      <c r="I1" s="43" t="s">
        <v>1132</v>
      </c>
      <c r="J1" s="42" t="s">
        <v>381</v>
      </c>
      <c r="K1" s="43" t="s">
        <v>382</v>
      </c>
      <c r="L1" s="42" t="s">
        <v>383</v>
      </c>
      <c r="M1" s="43" t="s">
        <v>384</v>
      </c>
      <c r="N1" s="43" t="s">
        <v>417</v>
      </c>
      <c r="O1" s="43" t="s">
        <v>2014</v>
      </c>
      <c r="P1" s="50"/>
    </row>
    <row r="2" spans="1:16" s="24" customFormat="1" hidden="1">
      <c r="A2" s="39">
        <v>15</v>
      </c>
      <c r="B2" s="58" t="s">
        <v>3265</v>
      </c>
      <c r="C2" s="59" t="s">
        <v>3266</v>
      </c>
      <c r="D2" s="59" t="s">
        <v>3258</v>
      </c>
      <c r="E2" s="59" t="s">
        <v>3259</v>
      </c>
      <c r="F2" s="59" t="s">
        <v>3260</v>
      </c>
      <c r="G2" s="59" t="s">
        <v>3261</v>
      </c>
      <c r="H2" s="59" t="s">
        <v>3247</v>
      </c>
      <c r="I2" s="59" t="s">
        <v>418</v>
      </c>
      <c r="J2" s="59" t="s">
        <v>1577</v>
      </c>
      <c r="K2" s="59" t="s">
        <v>3262</v>
      </c>
      <c r="L2" s="59" t="s">
        <v>142</v>
      </c>
      <c r="M2" s="59" t="s">
        <v>3248</v>
      </c>
      <c r="N2" s="59" t="s">
        <v>3267</v>
      </c>
      <c r="O2" s="59" t="s">
        <v>3268</v>
      </c>
      <c r="P2" s="50"/>
    </row>
    <row r="3" spans="1:16" s="24" customFormat="1" hidden="1">
      <c r="A3" s="39">
        <v>15</v>
      </c>
      <c r="B3" s="58" t="s">
        <v>773</v>
      </c>
      <c r="C3" s="59" t="s">
        <v>774</v>
      </c>
      <c r="D3" s="59" t="s">
        <v>774</v>
      </c>
      <c r="E3" s="59" t="s">
        <v>774</v>
      </c>
      <c r="F3" s="59" t="s">
        <v>774</v>
      </c>
      <c r="G3" s="59" t="s">
        <v>774</v>
      </c>
      <c r="H3" s="59" t="s">
        <v>774</v>
      </c>
      <c r="I3" s="59" t="s">
        <v>774</v>
      </c>
      <c r="J3" s="59" t="s">
        <v>773</v>
      </c>
      <c r="K3" s="59" t="s">
        <v>773</v>
      </c>
      <c r="L3" s="59" t="s">
        <v>773</v>
      </c>
      <c r="M3" s="59" t="s">
        <v>774</v>
      </c>
      <c r="N3" s="59" t="s">
        <v>773</v>
      </c>
      <c r="O3" s="59" t="s">
        <v>773</v>
      </c>
      <c r="P3" s="50"/>
    </row>
    <row r="4" spans="1:16" s="24" customFormat="1" hidden="1">
      <c r="A4" s="39"/>
      <c r="B4" s="42" t="s">
        <v>353</v>
      </c>
      <c r="C4" s="43" t="s">
        <v>742</v>
      </c>
      <c r="D4" s="43" t="s">
        <v>34</v>
      </c>
      <c r="E4" s="43" t="s">
        <v>34</v>
      </c>
      <c r="F4" s="43" t="s">
        <v>34</v>
      </c>
      <c r="G4" s="43" t="s">
        <v>34</v>
      </c>
      <c r="H4" s="43" t="s">
        <v>1099</v>
      </c>
      <c r="I4" s="43" t="s">
        <v>1629</v>
      </c>
      <c r="J4" s="43" t="s">
        <v>353</v>
      </c>
      <c r="K4" s="43" t="s">
        <v>1634</v>
      </c>
      <c r="L4" s="43" t="s">
        <v>1075</v>
      </c>
      <c r="M4" s="43" t="s">
        <v>944</v>
      </c>
      <c r="N4" s="43" t="s">
        <v>33</v>
      </c>
      <c r="O4" s="43" t="s">
        <v>631</v>
      </c>
      <c r="P4" s="50"/>
    </row>
    <row r="5" spans="1:16" s="24" customFormat="1" hidden="1">
      <c r="A5" s="1" t="s">
        <v>2106</v>
      </c>
      <c r="B5" s="42" t="s">
        <v>775</v>
      </c>
      <c r="C5" s="43" t="s">
        <v>775</v>
      </c>
      <c r="D5" s="43" t="s">
        <v>773</v>
      </c>
      <c r="E5" s="43" t="s">
        <v>773</v>
      </c>
      <c r="F5" s="43" t="s">
        <v>773</v>
      </c>
      <c r="G5" s="43" t="s">
        <v>773</v>
      </c>
      <c r="H5" s="43" t="s">
        <v>773</v>
      </c>
      <c r="I5" s="43" t="s">
        <v>773</v>
      </c>
      <c r="J5" s="43" t="s">
        <v>773</v>
      </c>
      <c r="K5" s="43" t="s">
        <v>773</v>
      </c>
      <c r="L5" s="43" t="s">
        <v>775</v>
      </c>
      <c r="M5" s="43" t="s">
        <v>773</v>
      </c>
      <c r="N5" s="43" t="s">
        <v>775</v>
      </c>
      <c r="O5" s="43" t="s">
        <v>775</v>
      </c>
      <c r="P5" s="50"/>
    </row>
    <row r="6" spans="1:16" s="24" customFormat="1" hidden="1">
      <c r="A6" s="39">
        <v>3</v>
      </c>
      <c r="B6" s="21" t="s">
        <v>125</v>
      </c>
      <c r="C6" s="42"/>
      <c r="D6" s="60"/>
      <c r="E6" s="60"/>
      <c r="F6" s="60"/>
      <c r="G6" s="60"/>
      <c r="H6" s="60"/>
      <c r="I6" s="60"/>
      <c r="J6" s="61" t="s">
        <v>97</v>
      </c>
      <c r="K6" s="61" t="s">
        <v>98</v>
      </c>
      <c r="L6" s="43" t="s">
        <v>96</v>
      </c>
      <c r="M6" s="43"/>
      <c r="N6" s="43" t="s">
        <v>3276</v>
      </c>
      <c r="O6" s="43"/>
      <c r="P6" s="50" t="s">
        <v>3272</v>
      </c>
    </row>
    <row r="7" spans="1:16" s="24" customFormat="1" hidden="1">
      <c r="A7" s="39"/>
      <c r="B7" s="13" t="s">
        <v>3326</v>
      </c>
      <c r="C7" s="13" t="s">
        <v>3327</v>
      </c>
      <c r="D7" s="23" t="s">
        <v>3328</v>
      </c>
      <c r="E7" s="13" t="s">
        <v>3329</v>
      </c>
      <c r="F7" s="13" t="s">
        <v>3330</v>
      </c>
      <c r="G7" s="13" t="s">
        <v>3331</v>
      </c>
      <c r="H7" s="13" t="s">
        <v>3332</v>
      </c>
      <c r="I7" s="13" t="s">
        <v>3333</v>
      </c>
      <c r="J7" s="23" t="s">
        <v>3312</v>
      </c>
      <c r="K7" s="13" t="s">
        <v>3313</v>
      </c>
      <c r="L7" s="13" t="s">
        <v>3314</v>
      </c>
      <c r="M7" s="13" t="s">
        <v>3315</v>
      </c>
      <c r="N7" s="13" t="s">
        <v>3334</v>
      </c>
      <c r="O7" s="13" t="s">
        <v>3335</v>
      </c>
      <c r="P7" s="50"/>
    </row>
    <row r="8" spans="1:16" s="3" customFormat="1" hidden="1">
      <c r="A8" s="39" t="s">
        <v>387</v>
      </c>
      <c r="B8" s="60"/>
      <c r="C8" s="60"/>
      <c r="D8" s="60"/>
      <c r="E8" s="60"/>
      <c r="F8" s="60"/>
      <c r="G8" s="60"/>
      <c r="H8" s="60"/>
      <c r="I8" s="60"/>
      <c r="J8" s="60"/>
      <c r="K8" s="60"/>
      <c r="L8" s="60"/>
      <c r="M8" s="60"/>
      <c r="N8" s="60"/>
      <c r="O8" s="60"/>
      <c r="P8" s="50"/>
    </row>
    <row r="9" spans="1:16" s="3" customFormat="1" hidden="1">
      <c r="A9" s="39" t="s">
        <v>388</v>
      </c>
      <c r="B9" s="60"/>
      <c r="C9" s="61" t="s">
        <v>1447</v>
      </c>
      <c r="D9" s="61" t="s">
        <v>3343</v>
      </c>
      <c r="E9" s="60" t="s">
        <v>976</v>
      </c>
      <c r="F9" s="61" t="s">
        <v>3343</v>
      </c>
      <c r="G9" s="60" t="s">
        <v>976</v>
      </c>
      <c r="H9" s="61" t="s">
        <v>3344</v>
      </c>
      <c r="I9" s="61" t="s">
        <v>3275</v>
      </c>
      <c r="J9" s="61" t="s">
        <v>80</v>
      </c>
      <c r="K9" s="61" t="s">
        <v>81</v>
      </c>
      <c r="L9" s="60" t="s">
        <v>1488</v>
      </c>
      <c r="M9" s="60"/>
      <c r="N9" s="60"/>
      <c r="O9" s="61"/>
      <c r="P9" s="50" t="s">
        <v>3225</v>
      </c>
    </row>
    <row r="10" spans="1:16" s="3" customFormat="1" hidden="1">
      <c r="A10" s="1" t="s">
        <v>3240</v>
      </c>
      <c r="B10" s="21" t="s">
        <v>3269</v>
      </c>
      <c r="C10" s="21" t="s">
        <v>3270</v>
      </c>
      <c r="D10" s="60" t="s">
        <v>3250</v>
      </c>
      <c r="E10" s="60" t="s">
        <v>3251</v>
      </c>
      <c r="F10" s="60" t="s">
        <v>3252</v>
      </c>
      <c r="G10" s="60" t="s">
        <v>3253</v>
      </c>
      <c r="H10" s="60" t="s">
        <v>1895</v>
      </c>
      <c r="I10" s="60" t="s">
        <v>409</v>
      </c>
      <c r="J10" s="60" t="s">
        <v>410</v>
      </c>
      <c r="K10" s="60" t="s">
        <v>411</v>
      </c>
      <c r="L10" s="61" t="s">
        <v>1393</v>
      </c>
      <c r="M10" s="61" t="s">
        <v>3254</v>
      </c>
      <c r="N10" s="61" t="s">
        <v>3271</v>
      </c>
      <c r="O10" s="61" t="s">
        <v>3239</v>
      </c>
      <c r="P10" s="50" t="s">
        <v>3229</v>
      </c>
    </row>
    <row r="11" spans="1:16" s="3" customFormat="1" ht="59.25" customHeight="1">
      <c r="A11" s="13"/>
      <c r="D11" s="304" t="s">
        <v>3263</v>
      </c>
      <c r="E11" s="304"/>
      <c r="F11" s="304"/>
      <c r="G11" s="304"/>
      <c r="P11" s="50"/>
    </row>
    <row r="12" spans="1:16" s="3" customFormat="1">
      <c r="A12" s="13"/>
      <c r="B12" s="5"/>
      <c r="P12" s="50"/>
    </row>
    <row r="13" spans="1:16" s="3" customFormat="1" ht="20.25" customHeight="1">
      <c r="A13" s="13"/>
      <c r="P13" s="50"/>
    </row>
    <row r="14" spans="1:16" s="7" customFormat="1" ht="63" customHeight="1">
      <c r="A14" s="14"/>
      <c r="B14" s="2" t="str">
        <f t="shared" ref="B14:O14" si="0">B2</f>
        <v>Tipo de documento beneficiario</v>
      </c>
      <c r="C14" s="2" t="str">
        <f t="shared" si="0"/>
        <v>Número de Identificación  beneficiario</v>
      </c>
      <c r="D14" s="2" t="str">
        <f t="shared" si="0"/>
        <v>Primer Apellido</v>
      </c>
      <c r="E14" s="2" t="str">
        <f t="shared" si="0"/>
        <v>Segundo Apellido</v>
      </c>
      <c r="F14" s="2" t="str">
        <f t="shared" si="0"/>
        <v>Primer Nombre</v>
      </c>
      <c r="G14" s="2" t="str">
        <f t="shared" si="0"/>
        <v>Otros Nombres</v>
      </c>
      <c r="H14" s="2" t="str">
        <f t="shared" si="0"/>
        <v>Razón Social</v>
      </c>
      <c r="I14" s="2" t="str">
        <f t="shared" si="0"/>
        <v>Dirección</v>
      </c>
      <c r="J14" s="2" t="str">
        <f t="shared" si="0"/>
        <v>Código Dpto</v>
      </c>
      <c r="K14" s="2" t="str">
        <f t="shared" si="0"/>
        <v>Código Mcpio</v>
      </c>
      <c r="L14" s="2" t="str">
        <f t="shared" si="0"/>
        <v>Código País</v>
      </c>
      <c r="M14" s="2" t="str">
        <f t="shared" si="0"/>
        <v>Correo Electrónico</v>
      </c>
      <c r="N14" s="2" t="str">
        <f t="shared" si="0"/>
        <v>Clase Bonos</v>
      </c>
      <c r="O14" s="2" t="str">
        <f t="shared" si="0"/>
        <v>Valor bonos, papeles, tarjetas, vales, demás</v>
      </c>
      <c r="P14" s="53"/>
    </row>
    <row r="15" spans="1:16">
      <c r="B15" s="41"/>
      <c r="C15" s="41"/>
      <c r="D15" s="65"/>
      <c r="E15" s="41"/>
      <c r="F15" s="41"/>
      <c r="G15" s="41"/>
      <c r="H15" s="41"/>
      <c r="I15" s="41"/>
      <c r="J15" s="41"/>
      <c r="K15" s="41"/>
      <c r="L15" s="41"/>
      <c r="M15" s="41"/>
      <c r="N15" s="41"/>
      <c r="O15" s="41"/>
    </row>
    <row r="16" spans="1:16">
      <c r="B16" s="41"/>
      <c r="C16" s="41"/>
      <c r="D16" s="65"/>
      <c r="E16" s="41"/>
      <c r="F16" s="41"/>
      <c r="G16" s="41"/>
      <c r="H16" s="41"/>
      <c r="I16" s="41"/>
      <c r="J16" s="41"/>
      <c r="K16" s="41"/>
      <c r="L16" s="41"/>
      <c r="M16" s="41"/>
      <c r="N16" s="41"/>
      <c r="O16" s="41"/>
    </row>
    <row r="17" spans="1:15">
      <c r="A17" s="20" t="str">
        <f>CONCATENATE(B17,"|",C17,"|",N17)</f>
        <v>||</v>
      </c>
      <c r="B17" s="41"/>
      <c r="C17" s="41"/>
      <c r="D17" s="65"/>
      <c r="E17" s="41"/>
      <c r="F17" s="41"/>
      <c r="G17" s="41"/>
      <c r="H17" s="41"/>
      <c r="I17" s="41"/>
      <c r="J17" s="41"/>
      <c r="K17" s="41"/>
      <c r="L17" s="41"/>
      <c r="M17" s="41"/>
      <c r="N17" s="41"/>
      <c r="O17" s="41"/>
    </row>
  </sheetData>
  <sheetProtection selectLockedCells="1"/>
  <mergeCells count="1">
    <mergeCell ref="D11:G11"/>
  </mergeCells>
  <pageMargins left="0.75" right="0.75" top="1" bottom="1" header="0" footer="0"/>
  <pageSetup paperSize="9" orientation="portrait" horizontalDpi="1200" verticalDpi="1200" r:id="rId1"/>
  <headerFooter alignWithMargins="0">
    <oddFooter>&amp;R_x000D_&amp;1#&amp;"Calibri"&amp;10&amp;K000000 Información Pública</oddFooter>
  </headerFooter>
  <drawing r:id="rId2"/>
  <legacyDrawing r:id="rId3"/>
  <controls>
    <mc:AlternateContent xmlns:mc="http://schemas.openxmlformats.org/markup-compatibility/2006">
      <mc:Choice Requires="x14">
        <control shapeId="668677" r:id="rId4" name="txtTitulo">
          <controlPr defaultSize="0" autoLine="0" r:id="rId5">
            <anchor moveWithCells="1">
              <from>
                <xdr:col>5</xdr:col>
                <xdr:colOff>352425</xdr:colOff>
                <xdr:row>10</xdr:row>
                <xdr:rowOff>276225</xdr:rowOff>
              </from>
              <to>
                <xdr:col>12</xdr:col>
                <xdr:colOff>76200</xdr:colOff>
                <xdr:row>11</xdr:row>
                <xdr:rowOff>57150</xdr:rowOff>
              </to>
            </anchor>
          </controlPr>
        </control>
      </mc:Choice>
      <mc:Fallback>
        <control shapeId="668677" r:id="rId4" name="txtTitulo"/>
      </mc:Fallback>
    </mc:AlternateContent>
  </controls>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1062">
    <tabColor rgb="FF0070C0"/>
  </sheetPr>
  <dimension ref="A1:AB17"/>
  <sheetViews>
    <sheetView showGridLines="0" topLeftCell="B11" workbookViewId="0">
      <pane ySplit="4" topLeftCell="A15" activePane="bottomLeft" state="frozen"/>
      <selection activeCell="J27" sqref="J27"/>
      <selection pane="bottomLeft" activeCell="B11" sqref="B11"/>
    </sheetView>
  </sheetViews>
  <sheetFormatPr baseColWidth="10" defaultColWidth="11.42578125" defaultRowHeight="12.75"/>
  <cols>
    <col min="1" max="1" width="8" style="20" hidden="1" customWidth="1"/>
    <col min="2" max="2" width="15.42578125" style="32" customWidth="1"/>
    <col min="3" max="3" width="13.140625" style="32" customWidth="1"/>
    <col min="4" max="7" width="15.7109375" style="32" customWidth="1"/>
    <col min="8" max="8" width="19.42578125" style="32" customWidth="1"/>
    <col min="9" max="9" width="14.140625" style="32" customWidth="1"/>
    <col min="10" max="10" width="12.140625" style="32" customWidth="1"/>
    <col min="11" max="11" width="12.7109375" style="32" customWidth="1"/>
    <col min="12" max="12" width="41.28515625" style="32" customWidth="1"/>
    <col min="13" max="13" width="18.140625" style="32" customWidth="1"/>
    <col min="14" max="14" width="16.140625" style="32" customWidth="1"/>
    <col min="15" max="15" width="13.140625" style="32" customWidth="1"/>
    <col min="16" max="16" width="35.28515625" style="32" customWidth="1"/>
    <col min="17" max="17" width="15" style="32" customWidth="1"/>
    <col min="18" max="18" width="14.5703125" style="32" customWidth="1"/>
    <col min="19" max="19" width="21.85546875" style="32" customWidth="1"/>
    <col min="20" max="20" width="22.42578125" style="32" customWidth="1"/>
    <col min="21" max="21" width="25.7109375" style="32" customWidth="1"/>
    <col min="22" max="22" width="27.85546875" style="32" customWidth="1"/>
    <col min="23" max="23" width="31" style="32" customWidth="1"/>
    <col min="24" max="24" width="26.42578125" style="32" customWidth="1"/>
    <col min="25" max="25" width="28.28515625" style="32" customWidth="1"/>
    <col min="26" max="26" width="23.7109375" style="32" customWidth="1"/>
    <col min="27" max="27" width="6.5703125" style="50" hidden="1" customWidth="1"/>
    <col min="28" max="39" width="0" style="21" hidden="1" customWidth="1"/>
    <col min="40" max="16384" width="11.42578125" style="21"/>
  </cols>
  <sheetData>
    <row r="1" spans="1:27" s="24" customFormat="1" hidden="1">
      <c r="A1" s="13">
        <v>25</v>
      </c>
      <c r="B1" s="42" t="s">
        <v>713</v>
      </c>
      <c r="C1" s="43" t="s">
        <v>384</v>
      </c>
      <c r="D1" s="43" t="s">
        <v>1743</v>
      </c>
      <c r="E1" s="43" t="s">
        <v>1933</v>
      </c>
      <c r="F1" s="43">
        <v>27</v>
      </c>
      <c r="G1" s="43">
        <v>28</v>
      </c>
      <c r="H1" s="43">
        <v>29</v>
      </c>
      <c r="I1" s="43">
        <v>30</v>
      </c>
      <c r="J1" s="43">
        <v>31</v>
      </c>
      <c r="K1" s="43">
        <v>32</v>
      </c>
      <c r="L1" s="43" t="s">
        <v>1213</v>
      </c>
      <c r="M1" s="43" t="s">
        <v>2014</v>
      </c>
      <c r="N1" s="43" t="s">
        <v>357</v>
      </c>
      <c r="O1" s="43">
        <v>33</v>
      </c>
      <c r="P1" s="43" t="s">
        <v>1740</v>
      </c>
      <c r="Q1" s="43" t="s">
        <v>599</v>
      </c>
      <c r="R1" s="43" t="s">
        <v>383</v>
      </c>
      <c r="S1" s="43" t="s">
        <v>938</v>
      </c>
      <c r="T1" s="43" t="s">
        <v>1741</v>
      </c>
      <c r="U1" s="42">
        <v>43</v>
      </c>
      <c r="V1" s="43">
        <v>44</v>
      </c>
      <c r="W1" s="43">
        <v>45</v>
      </c>
      <c r="X1" s="43">
        <v>46</v>
      </c>
      <c r="Y1" s="73">
        <v>47</v>
      </c>
      <c r="Z1" s="43" t="s">
        <v>3764</v>
      </c>
      <c r="AA1" s="50"/>
    </row>
    <row r="2" spans="1:27" s="24" customFormat="1" hidden="1">
      <c r="A2" s="39">
        <v>15</v>
      </c>
      <c r="B2" s="58" t="s">
        <v>3454</v>
      </c>
      <c r="C2" s="59" t="s">
        <v>3738</v>
      </c>
      <c r="D2" s="59" t="s">
        <v>771</v>
      </c>
      <c r="E2" s="59" t="s">
        <v>1918</v>
      </c>
      <c r="F2" s="59" t="s">
        <v>3455</v>
      </c>
      <c r="G2" s="59" t="s">
        <v>3456</v>
      </c>
      <c r="H2" s="59" t="s">
        <v>3457</v>
      </c>
      <c r="I2" s="59" t="s">
        <v>3458</v>
      </c>
      <c r="J2" s="59" t="s">
        <v>3459</v>
      </c>
      <c r="K2" s="59" t="s">
        <v>3460</v>
      </c>
      <c r="L2" s="59" t="s">
        <v>418</v>
      </c>
      <c r="M2" s="59" t="s">
        <v>3741</v>
      </c>
      <c r="N2" s="59" t="s">
        <v>3742</v>
      </c>
      <c r="O2" s="59" t="s">
        <v>3461</v>
      </c>
      <c r="P2" s="59" t="s">
        <v>3743</v>
      </c>
      <c r="Q2" s="59" t="s">
        <v>3744</v>
      </c>
      <c r="R2" s="59" t="s">
        <v>3462</v>
      </c>
      <c r="S2" s="59" t="s">
        <v>3748</v>
      </c>
      <c r="T2" s="59" t="s">
        <v>3749</v>
      </c>
      <c r="U2" s="59" t="s">
        <v>3752</v>
      </c>
      <c r="V2" s="59" t="s">
        <v>3768</v>
      </c>
      <c r="W2" s="59" t="s">
        <v>3757</v>
      </c>
      <c r="X2" s="59" t="s">
        <v>3758</v>
      </c>
      <c r="Y2" s="59" t="s">
        <v>3761</v>
      </c>
      <c r="Z2" s="59" t="s">
        <v>3763</v>
      </c>
      <c r="AA2" s="50" t="s">
        <v>3507</v>
      </c>
    </row>
    <row r="3" spans="1:27" s="24" customFormat="1" hidden="1">
      <c r="A3" s="39">
        <v>15</v>
      </c>
      <c r="B3" s="58" t="s">
        <v>773</v>
      </c>
      <c r="C3" s="59" t="s">
        <v>773</v>
      </c>
      <c r="D3" s="59" t="s">
        <v>773</v>
      </c>
      <c r="E3" s="59" t="s">
        <v>774</v>
      </c>
      <c r="F3" s="59" t="s">
        <v>774</v>
      </c>
      <c r="G3" s="59" t="s">
        <v>774</v>
      </c>
      <c r="H3" s="59" t="s">
        <v>774</v>
      </c>
      <c r="I3" s="59" t="s">
        <v>774</v>
      </c>
      <c r="J3" s="59" t="s">
        <v>3463</v>
      </c>
      <c r="K3" s="59" t="s">
        <v>773</v>
      </c>
      <c r="L3" s="59" t="s">
        <v>774</v>
      </c>
      <c r="M3" s="59" t="s">
        <v>774</v>
      </c>
      <c r="N3" s="59" t="s">
        <v>774</v>
      </c>
      <c r="O3" s="59" t="s">
        <v>773</v>
      </c>
      <c r="P3" s="59" t="s">
        <v>774</v>
      </c>
      <c r="Q3" s="59" t="s">
        <v>3463</v>
      </c>
      <c r="R3" s="59" t="s">
        <v>3463</v>
      </c>
      <c r="S3" s="59" t="s">
        <v>773</v>
      </c>
      <c r="T3" s="59" t="s">
        <v>773</v>
      </c>
      <c r="U3" s="59" t="s">
        <v>773</v>
      </c>
      <c r="V3" s="59" t="s">
        <v>773</v>
      </c>
      <c r="W3" s="59" t="s">
        <v>773</v>
      </c>
      <c r="X3" s="59" t="s">
        <v>773</v>
      </c>
      <c r="Y3" s="59" t="s">
        <v>773</v>
      </c>
      <c r="Z3" s="59" t="s">
        <v>774</v>
      </c>
      <c r="AA3" s="50" t="s">
        <v>3509</v>
      </c>
    </row>
    <row r="4" spans="1:27" s="24" customFormat="1" hidden="1">
      <c r="A4" s="39"/>
      <c r="B4" s="42">
        <v>1</v>
      </c>
      <c r="C4" s="43" t="s">
        <v>33</v>
      </c>
      <c r="D4" s="43">
        <v>2</v>
      </c>
      <c r="E4" s="43">
        <v>20</v>
      </c>
      <c r="F4" s="43">
        <v>60</v>
      </c>
      <c r="G4" s="43">
        <v>60</v>
      </c>
      <c r="H4" s="43">
        <v>60</v>
      </c>
      <c r="I4" s="43">
        <v>60</v>
      </c>
      <c r="J4" s="43">
        <v>10</v>
      </c>
      <c r="K4" s="43">
        <v>4</v>
      </c>
      <c r="L4" s="43" t="s">
        <v>1629</v>
      </c>
      <c r="M4" s="43" t="s">
        <v>353</v>
      </c>
      <c r="N4" s="43" t="s">
        <v>1634</v>
      </c>
      <c r="O4" s="43">
        <v>4</v>
      </c>
      <c r="P4" s="43" t="s">
        <v>944</v>
      </c>
      <c r="Q4" s="43" t="s">
        <v>3745</v>
      </c>
      <c r="R4" s="43" t="s">
        <v>3745</v>
      </c>
      <c r="S4" s="43" t="s">
        <v>631</v>
      </c>
      <c r="T4" s="43" t="s">
        <v>353</v>
      </c>
      <c r="U4" s="43" t="s">
        <v>631</v>
      </c>
      <c r="V4" s="43" t="s">
        <v>353</v>
      </c>
      <c r="W4" s="43" t="s">
        <v>631</v>
      </c>
      <c r="X4" s="43" t="s">
        <v>631</v>
      </c>
      <c r="Y4" s="43" t="s">
        <v>631</v>
      </c>
      <c r="Z4" s="43" t="s">
        <v>3728</v>
      </c>
      <c r="AA4" s="50" t="s">
        <v>3510</v>
      </c>
    </row>
    <row r="5" spans="1:27" s="24" customFormat="1" hidden="1">
      <c r="A5" s="1" t="s">
        <v>2145</v>
      </c>
      <c r="B5" s="42" t="s">
        <v>775</v>
      </c>
      <c r="C5" s="43" t="s">
        <v>775</v>
      </c>
      <c r="D5" s="43" t="s">
        <v>775</v>
      </c>
      <c r="E5" s="43" t="s">
        <v>775</v>
      </c>
      <c r="F5" s="43" t="s">
        <v>775</v>
      </c>
      <c r="G5" s="43" t="s">
        <v>773</v>
      </c>
      <c r="H5" s="43" t="s">
        <v>775</v>
      </c>
      <c r="I5" s="43" t="s">
        <v>773</v>
      </c>
      <c r="J5" s="43" t="s">
        <v>775</v>
      </c>
      <c r="K5" s="43" t="s">
        <v>775</v>
      </c>
      <c r="L5" s="43" t="s">
        <v>773</v>
      </c>
      <c r="M5" s="43" t="s">
        <v>773</v>
      </c>
      <c r="N5" s="43" t="s">
        <v>773</v>
      </c>
      <c r="O5" s="43" t="s">
        <v>775</v>
      </c>
      <c r="P5" s="43" t="s">
        <v>773</v>
      </c>
      <c r="Q5" s="43" t="s">
        <v>775</v>
      </c>
      <c r="R5" s="43" t="s">
        <v>775</v>
      </c>
      <c r="S5" s="43" t="s">
        <v>775</v>
      </c>
      <c r="T5" s="43" t="s">
        <v>775</v>
      </c>
      <c r="U5" s="43" t="s">
        <v>775</v>
      </c>
      <c r="V5" s="43" t="s">
        <v>775</v>
      </c>
      <c r="W5" s="43" t="s">
        <v>775</v>
      </c>
      <c r="X5" s="43" t="s">
        <v>775</v>
      </c>
      <c r="Y5" s="43" t="s">
        <v>775</v>
      </c>
      <c r="Z5" s="43" t="s">
        <v>773</v>
      </c>
      <c r="AA5" s="50" t="s">
        <v>3509</v>
      </c>
    </row>
    <row r="6" spans="1:27" s="24" customFormat="1" hidden="1">
      <c r="A6" s="39">
        <v>5</v>
      </c>
      <c r="B6" s="21" t="s">
        <v>3464</v>
      </c>
      <c r="C6" s="42" t="s">
        <v>3773</v>
      </c>
      <c r="D6" s="42" t="s">
        <v>125</v>
      </c>
      <c r="E6" s="42"/>
      <c r="F6" s="42"/>
      <c r="G6" s="42"/>
      <c r="H6" s="42"/>
      <c r="I6" s="42"/>
      <c r="J6" s="42"/>
      <c r="K6" s="42" t="s">
        <v>96</v>
      </c>
      <c r="L6" s="42"/>
      <c r="M6" s="42" t="s">
        <v>97</v>
      </c>
      <c r="N6" s="42" t="s">
        <v>98</v>
      </c>
      <c r="O6" s="42" t="s">
        <v>96</v>
      </c>
      <c r="P6" s="42"/>
      <c r="Q6" s="42"/>
      <c r="R6" s="42"/>
      <c r="S6" s="42"/>
      <c r="T6" s="42"/>
      <c r="U6" s="60"/>
      <c r="V6" s="60"/>
      <c r="W6" s="60"/>
      <c r="X6" s="60"/>
      <c r="Y6" s="60"/>
      <c r="Z6" s="60"/>
      <c r="AA6" s="50"/>
    </row>
    <row r="7" spans="1:27" s="24" customFormat="1" hidden="1">
      <c r="A7" s="39"/>
      <c r="B7" s="23" t="s">
        <v>3465</v>
      </c>
      <c r="C7" s="13" t="s">
        <v>3739</v>
      </c>
      <c r="D7" s="20" t="s">
        <v>3466</v>
      </c>
      <c r="E7" s="13" t="s">
        <v>3467</v>
      </c>
      <c r="F7" s="13" t="s">
        <v>3468</v>
      </c>
      <c r="G7" s="13" t="s">
        <v>3469</v>
      </c>
      <c r="H7" s="13" t="s">
        <v>3470</v>
      </c>
      <c r="I7" s="13" t="s">
        <v>3471</v>
      </c>
      <c r="J7" s="13" t="s">
        <v>3472</v>
      </c>
      <c r="K7" s="13" t="s">
        <v>3473</v>
      </c>
      <c r="L7" s="13"/>
      <c r="M7" s="13"/>
      <c r="N7" s="13"/>
      <c r="O7" s="13" t="s">
        <v>3474</v>
      </c>
      <c r="P7" s="13"/>
      <c r="Q7" s="13" t="s">
        <v>3746</v>
      </c>
      <c r="R7" s="13" t="s">
        <v>3475</v>
      </c>
      <c r="S7" s="13" t="s">
        <v>3753</v>
      </c>
      <c r="T7" s="20" t="s">
        <v>3754</v>
      </c>
      <c r="U7" s="20" t="s">
        <v>3766</v>
      </c>
      <c r="V7" s="20" t="s">
        <v>3754</v>
      </c>
      <c r="W7" s="13" t="s">
        <v>3396</v>
      </c>
      <c r="X7" s="13" t="s">
        <v>3397</v>
      </c>
      <c r="Y7" s="23" t="s">
        <v>3717</v>
      </c>
      <c r="Z7" s="13" t="s">
        <v>3398</v>
      </c>
      <c r="AA7" s="50"/>
    </row>
    <row r="8" spans="1:27" s="3" customFormat="1" hidden="1">
      <c r="A8" s="39" t="s">
        <v>387</v>
      </c>
      <c r="B8" s="60"/>
      <c r="C8" s="60"/>
      <c r="D8" s="60"/>
      <c r="E8" s="60"/>
      <c r="F8" s="60"/>
      <c r="G8" s="60"/>
      <c r="H8" s="60"/>
      <c r="I8" s="60"/>
      <c r="J8" s="60"/>
      <c r="K8" s="60"/>
      <c r="L8" s="60"/>
      <c r="M8" s="60"/>
      <c r="N8" s="60"/>
      <c r="O8" s="60"/>
      <c r="P8" s="60"/>
      <c r="Q8" s="60"/>
      <c r="R8" s="60"/>
      <c r="S8" s="60"/>
      <c r="T8" s="60"/>
      <c r="U8" s="60"/>
      <c r="V8" s="60"/>
      <c r="W8" s="60"/>
      <c r="X8" s="60"/>
      <c r="Y8" s="60"/>
      <c r="Z8" s="60"/>
      <c r="AA8" s="50"/>
    </row>
    <row r="9" spans="1:27" s="3" customFormat="1" hidden="1">
      <c r="A9" s="39" t="s">
        <v>388</v>
      </c>
      <c r="B9" s="60"/>
      <c r="C9" s="61"/>
      <c r="D9" s="61"/>
      <c r="E9" s="21" t="s">
        <v>1447</v>
      </c>
      <c r="F9" s="21" t="s">
        <v>3436</v>
      </c>
      <c r="G9" s="60"/>
      <c r="H9" s="61" t="s">
        <v>3436</v>
      </c>
      <c r="I9" s="61"/>
      <c r="J9" s="61"/>
      <c r="K9" s="60"/>
      <c r="L9" s="21" t="s">
        <v>40</v>
      </c>
      <c r="M9" s="61"/>
      <c r="N9" s="61"/>
      <c r="O9" s="61"/>
      <c r="P9" s="61"/>
      <c r="Q9" s="21" t="s">
        <v>3775</v>
      </c>
      <c r="R9" s="21" t="s">
        <v>616</v>
      </c>
      <c r="S9" s="21" t="s">
        <v>3776</v>
      </c>
      <c r="T9" s="21" t="s">
        <v>3777</v>
      </c>
      <c r="U9" s="61" t="s">
        <v>3776</v>
      </c>
      <c r="V9" s="21" t="s">
        <v>3777</v>
      </c>
      <c r="W9" s="21" t="s">
        <v>2110</v>
      </c>
      <c r="X9" s="21" t="s">
        <v>2110</v>
      </c>
      <c r="Y9" s="21" t="s">
        <v>2110</v>
      </c>
      <c r="Z9" s="60"/>
      <c r="AA9" s="50" t="s">
        <v>3453</v>
      </c>
    </row>
    <row r="10" spans="1:27" s="3" customFormat="1" hidden="1">
      <c r="A10" s="1" t="s">
        <v>3476</v>
      </c>
      <c r="B10" s="21" t="s">
        <v>3477</v>
      </c>
      <c r="C10" s="21" t="s">
        <v>3740</v>
      </c>
      <c r="D10" s="21" t="s">
        <v>1471</v>
      </c>
      <c r="E10" s="21" t="s">
        <v>1472</v>
      </c>
      <c r="F10" s="21" t="s">
        <v>1474</v>
      </c>
      <c r="G10" s="21" t="s">
        <v>1475</v>
      </c>
      <c r="H10" s="21" t="s">
        <v>1476</v>
      </c>
      <c r="I10" s="21" t="s">
        <v>1477</v>
      </c>
      <c r="J10" s="21" t="s">
        <v>3478</v>
      </c>
      <c r="K10" s="21" t="s">
        <v>3479</v>
      </c>
      <c r="L10" s="21" t="s">
        <v>409</v>
      </c>
      <c r="M10" s="21" t="s">
        <v>410</v>
      </c>
      <c r="N10" s="21" t="s">
        <v>411</v>
      </c>
      <c r="O10" s="21" t="s">
        <v>3480</v>
      </c>
      <c r="P10" s="21" t="s">
        <v>3254</v>
      </c>
      <c r="Q10" s="21" t="s">
        <v>3747</v>
      </c>
      <c r="R10" s="21" t="s">
        <v>3481</v>
      </c>
      <c r="S10" s="21" t="s">
        <v>3750</v>
      </c>
      <c r="T10" s="21" t="s">
        <v>3751</v>
      </c>
      <c r="U10" s="21" t="s">
        <v>3755</v>
      </c>
      <c r="V10" s="21" t="s">
        <v>3756</v>
      </c>
      <c r="W10" s="21" t="s">
        <v>3759</v>
      </c>
      <c r="X10" s="21" t="s">
        <v>3760</v>
      </c>
      <c r="Y10" s="21" t="s">
        <v>3762</v>
      </c>
      <c r="Z10" s="21" t="s">
        <v>3767</v>
      </c>
      <c r="AA10" s="50" t="s">
        <v>3229</v>
      </c>
    </row>
    <row r="11" spans="1:27" s="3" customFormat="1" ht="59.25" customHeight="1">
      <c r="A11" s="13"/>
      <c r="C11" s="67"/>
      <c r="D11" s="317" t="s">
        <v>3769</v>
      </c>
      <c r="E11" s="317"/>
      <c r="F11" s="317"/>
      <c r="G11" s="74"/>
      <c r="U11" s="74" t="s">
        <v>3257</v>
      </c>
      <c r="V11" s="75"/>
      <c r="W11" s="75"/>
      <c r="X11" s="75"/>
      <c r="Y11" s="75"/>
      <c r="Z11" s="75"/>
      <c r="AA11" s="50" t="s">
        <v>3264</v>
      </c>
    </row>
    <row r="12" spans="1:27" s="3" customFormat="1">
      <c r="A12" s="13"/>
      <c r="B12" s="5"/>
      <c r="C12" s="71"/>
      <c r="D12" s="71"/>
      <c r="E12" s="71"/>
      <c r="F12" s="71"/>
      <c r="G12" s="71"/>
      <c r="AA12" s="50" t="s">
        <v>3737</v>
      </c>
    </row>
    <row r="13" spans="1:27" s="3" customFormat="1" ht="17.25" customHeight="1">
      <c r="A13" s="13"/>
      <c r="AA13" s="50"/>
    </row>
    <row r="14" spans="1:27" s="7" customFormat="1" ht="83.25" customHeight="1">
      <c r="A14" s="14"/>
      <c r="B14" s="2" t="str">
        <f t="shared" ref="B14:Z14" si="0">B2</f>
        <v>Tipo de informante</v>
      </c>
      <c r="C14" s="2" t="str">
        <f t="shared" si="0"/>
        <v>Tipo de beneficiario efectivo</v>
      </c>
      <c r="D14" s="2" t="str">
        <f t="shared" si="0"/>
        <v>Tipo de documento</v>
      </c>
      <c r="E14" s="2" t="str">
        <f t="shared" si="0"/>
        <v>Número identificación</v>
      </c>
      <c r="F14" s="2" t="str">
        <f t="shared" si="0"/>
        <v>Primer apellido del Informado</v>
      </c>
      <c r="G14" s="2" t="str">
        <f t="shared" si="0"/>
        <v>Segundo apellido del Informado</v>
      </c>
      <c r="H14" s="2" t="str">
        <f t="shared" si="0"/>
        <v>Primer nombre del Informado</v>
      </c>
      <c r="I14" s="2" t="str">
        <f t="shared" si="0"/>
        <v>Otros nombres del Informado</v>
      </c>
      <c r="J14" s="2" t="str">
        <f t="shared" si="0"/>
        <v>Fecha de nacimiento</v>
      </c>
      <c r="K14" s="2" t="str">
        <f t="shared" si="0"/>
        <v>País de nacionalidad</v>
      </c>
      <c r="L14" s="2" t="str">
        <f t="shared" si="0"/>
        <v>Dirección</v>
      </c>
      <c r="M14" s="2" t="str">
        <f t="shared" si="0"/>
        <v>Código Departamento</v>
      </c>
      <c r="N14" s="2" t="str">
        <f t="shared" si="0"/>
        <v>Código Municipio</v>
      </c>
      <c r="O14" s="2" t="str">
        <f t="shared" si="0"/>
        <v>País de Residencia o domicilio Fiscal</v>
      </c>
      <c r="P14" s="2" t="str">
        <f t="shared" si="0"/>
        <v xml:space="preserve">Correo Electrónico </v>
      </c>
      <c r="Q14" s="2" t="str">
        <f t="shared" si="0"/>
        <v>Fecha Inicial como beneficiario efectivo</v>
      </c>
      <c r="R14" s="2" t="str">
        <f t="shared" si="0"/>
        <v>Fecha final como beneficiario efectivo</v>
      </c>
      <c r="S14" s="2" t="str">
        <f t="shared" si="0"/>
        <v>Participación en la persona jurídica o estructura sin personería jurídica</v>
      </c>
      <c r="T14" s="2" t="str">
        <f t="shared" si="0"/>
        <v>Participación en la persona jurídica o estructura sin personería jurídica. (Posición decimal)</v>
      </c>
      <c r="U14" s="2" t="str">
        <f t="shared" si="0"/>
        <v>Participación en los rendimientos o utilidades decretados o causados por la persona jurídica o estructura sin personería jurídica</v>
      </c>
      <c r="V14" s="2" t="str">
        <f t="shared" si="0"/>
        <v>Participación en los rendimientos o utilidades decretados o causados por la persona jurídica o estructura sin personería jurídica (Posición decimal)</v>
      </c>
      <c r="W14" s="2" t="str">
        <f t="shared" si="0"/>
        <v>Valor total de los rendimientos o utilidades decretados o causados por la persona jurídica o estructura sin personería jurídica a favor del beneficiario efectivo</v>
      </c>
      <c r="X14" s="2" t="str">
        <f t="shared" si="0"/>
        <v>Valor total de la persona jurídica o estructura sin personería jurídica</v>
      </c>
      <c r="Y14" s="2" t="str">
        <f t="shared" si="0"/>
        <v>Valor total de los rendimientos o utilidades decretados o causados por la persona jurídica o estructura sin personería jurídica</v>
      </c>
      <c r="Z14" s="2" t="str">
        <f t="shared" si="0"/>
        <v>Identificación del fideicomiso, título o contrato</v>
      </c>
      <c r="AA14" s="53" t="s">
        <v>3451</v>
      </c>
    </row>
    <row r="15" spans="1:27">
      <c r="B15" s="41"/>
      <c r="C15" s="72"/>
      <c r="D15" s="78"/>
      <c r="E15" s="78"/>
      <c r="F15" s="41"/>
      <c r="G15" s="41"/>
      <c r="H15" s="41"/>
      <c r="I15" s="41"/>
      <c r="J15" s="41"/>
      <c r="K15" s="41"/>
      <c r="L15" s="41"/>
      <c r="M15" s="41"/>
      <c r="N15" s="41"/>
      <c r="O15" s="41"/>
      <c r="P15" s="41"/>
      <c r="Q15" s="41"/>
      <c r="R15" s="41"/>
      <c r="S15" s="41"/>
      <c r="T15" s="41"/>
      <c r="U15" s="65"/>
      <c r="V15" s="41"/>
      <c r="W15" s="78"/>
      <c r="X15" s="78"/>
      <c r="Y15" s="41"/>
      <c r="Z15" s="41"/>
    </row>
    <row r="16" spans="1:27">
      <c r="B16" s="41"/>
      <c r="C16" s="72"/>
      <c r="D16" s="78"/>
      <c r="E16" s="78"/>
      <c r="F16" s="41"/>
      <c r="G16" s="41"/>
      <c r="H16" s="41"/>
      <c r="I16" s="41"/>
      <c r="J16" s="41"/>
      <c r="K16" s="41"/>
      <c r="L16" s="41"/>
      <c r="M16" s="41"/>
      <c r="N16" s="41"/>
      <c r="O16" s="41"/>
      <c r="P16" s="41"/>
      <c r="Q16" s="41"/>
      <c r="R16" s="41"/>
      <c r="S16" s="41"/>
      <c r="T16" s="41"/>
      <c r="U16" s="65"/>
      <c r="V16" s="41"/>
      <c r="W16" s="78"/>
      <c r="X16" s="78"/>
      <c r="Y16" s="41"/>
      <c r="Z16" s="41"/>
    </row>
    <row r="17" spans="1:28">
      <c r="A17" s="20" t="str">
        <f>CONCATENATE(B17,"|",D17,"|",E17,"|",Z17)</f>
        <v>|||</v>
      </c>
      <c r="B17" s="41"/>
      <c r="C17" s="72"/>
      <c r="D17" s="78"/>
      <c r="E17" s="78"/>
      <c r="F17" s="41"/>
      <c r="G17" s="41"/>
      <c r="H17" s="41"/>
      <c r="I17" s="41"/>
      <c r="J17" s="41"/>
      <c r="K17" s="41"/>
      <c r="L17" s="41"/>
      <c r="M17" s="41"/>
      <c r="N17" s="41"/>
      <c r="O17" s="41"/>
      <c r="P17" s="41"/>
      <c r="Q17" s="41"/>
      <c r="R17" s="41"/>
      <c r="S17" s="41"/>
      <c r="T17" s="41"/>
      <c r="U17" s="65"/>
      <c r="V17" s="41"/>
      <c r="W17" s="78" t="s">
        <v>4324</v>
      </c>
      <c r="X17" s="78" t="s">
        <v>4323</v>
      </c>
      <c r="Y17" s="41"/>
      <c r="Z17" s="41"/>
      <c r="AA17" s="50" t="s">
        <v>4325</v>
      </c>
      <c r="AB17" s="21" t="s">
        <v>3765</v>
      </c>
    </row>
  </sheetData>
  <sheetProtection selectLockedCells="1"/>
  <mergeCells count="1">
    <mergeCell ref="D11:F11"/>
  </mergeCells>
  <pageMargins left="0.75" right="0.75" top="1" bottom="1" header="0" footer="0"/>
  <pageSetup paperSize="9" orientation="portrait" horizontalDpi="1200" verticalDpi="1200" r:id="rId1"/>
  <headerFooter alignWithMargins="0">
    <oddFooter>&amp;R_x000D_&amp;1#&amp;"Calibri"&amp;10&amp;K000000 Información Pública</oddFooter>
  </headerFooter>
  <drawing r:id="rId2"/>
  <legacyDrawing r:id="rId3"/>
  <controls>
    <mc:AlternateContent xmlns:mc="http://schemas.openxmlformats.org/markup-compatibility/2006">
      <mc:Choice Requires="x14">
        <control shapeId="1258501" r:id="rId4" name="txtTitulo">
          <controlPr defaultSize="0" autoLine="0" r:id="rId5">
            <anchor moveWithCells="1">
              <from>
                <xdr:col>4</xdr:col>
                <xdr:colOff>533400</xdr:colOff>
                <xdr:row>10</xdr:row>
                <xdr:rowOff>266700</xdr:rowOff>
              </from>
              <to>
                <xdr:col>10</xdr:col>
                <xdr:colOff>19050</xdr:colOff>
                <xdr:row>12</xdr:row>
                <xdr:rowOff>114300</xdr:rowOff>
              </to>
            </anchor>
          </controlPr>
        </control>
      </mc:Choice>
      <mc:Fallback>
        <control shapeId="1258501" r:id="rId4" name="txtTitulo"/>
      </mc:Fallback>
    </mc:AlternateContent>
    <mc:AlternateContent xmlns:mc="http://schemas.openxmlformats.org/markup-compatibility/2006">
      <mc:Choice Requires="x14">
        <control shapeId="1258500" r:id="rId6" name="lblErrores">
          <controlPr defaultSize="0" print="0" autoLine="0" r:id="rId7">
            <anchor>
              <from>
                <xdr:col>25</xdr:col>
                <xdr:colOff>1009650</xdr:colOff>
                <xdr:row>15</xdr:row>
                <xdr:rowOff>123825</xdr:rowOff>
              </from>
              <to>
                <xdr:col>41</xdr:col>
                <xdr:colOff>381000</xdr:colOff>
                <xdr:row>16</xdr:row>
                <xdr:rowOff>152400</xdr:rowOff>
              </to>
            </anchor>
          </controlPr>
        </control>
      </mc:Choice>
      <mc:Fallback>
        <control shapeId="1258500" r:id="rId6" name="lblErrores"/>
      </mc:Fallback>
    </mc:AlternateContent>
    <mc:AlternateContent xmlns:mc="http://schemas.openxmlformats.org/markup-compatibility/2006">
      <mc:Choice Requires="x14">
        <control shapeId="1258499" r:id="rId8" name="lblComentario">
          <controlPr defaultSize="0" print="0" autoLine="0" r:id="rId9">
            <anchor>
              <from>
                <xdr:col>24</xdr:col>
                <xdr:colOff>381000</xdr:colOff>
                <xdr:row>15</xdr:row>
                <xdr:rowOff>123825</xdr:rowOff>
              </from>
              <to>
                <xdr:col>25</xdr:col>
                <xdr:colOff>981075</xdr:colOff>
                <xdr:row>16</xdr:row>
                <xdr:rowOff>152400</xdr:rowOff>
              </to>
            </anchor>
          </controlPr>
        </control>
      </mc:Choice>
      <mc:Fallback>
        <control shapeId="1258499" r:id="rId8" name="lblComentario"/>
      </mc:Fallback>
    </mc:AlternateContent>
    <mc:AlternateContent xmlns:mc="http://schemas.openxmlformats.org/markup-compatibility/2006">
      <mc:Choice Requires="x14">
        <control shapeId="1258498" r:id="rId10" name="txtErrores">
          <controlPr defaultSize="0" autoLine="0" r:id="rId11">
            <anchor moveWithCells="1">
              <from>
                <xdr:col>25</xdr:col>
                <xdr:colOff>1009650</xdr:colOff>
                <xdr:row>18</xdr:row>
                <xdr:rowOff>123825</xdr:rowOff>
              </from>
              <to>
                <xdr:col>41</xdr:col>
                <xdr:colOff>381000</xdr:colOff>
                <xdr:row>26</xdr:row>
                <xdr:rowOff>47625</xdr:rowOff>
              </to>
            </anchor>
          </controlPr>
        </control>
      </mc:Choice>
      <mc:Fallback>
        <control shapeId="1258498" r:id="rId10" name="txtErrores"/>
      </mc:Fallback>
    </mc:AlternateContent>
    <mc:AlternateContent xmlns:mc="http://schemas.openxmlformats.org/markup-compatibility/2006">
      <mc:Choice Requires="x14">
        <control shapeId="1258497" r:id="rId12" name="txtComentario">
          <controlPr defaultSize="0" print="0" autoLine="0" r:id="rId13">
            <anchor>
              <from>
                <xdr:col>24</xdr:col>
                <xdr:colOff>381000</xdr:colOff>
                <xdr:row>16</xdr:row>
                <xdr:rowOff>123825</xdr:rowOff>
              </from>
              <to>
                <xdr:col>25</xdr:col>
                <xdr:colOff>981075</xdr:colOff>
                <xdr:row>24</xdr:row>
                <xdr:rowOff>66675</xdr:rowOff>
              </to>
            </anchor>
          </controlPr>
        </control>
      </mc:Choice>
      <mc:Fallback>
        <control shapeId="1258497" r:id="rId12" name="txtComentario"/>
      </mc:Fallback>
    </mc:AlternateContent>
  </control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B2DA8"/>
  </sheetPr>
  <dimension ref="A1:B12"/>
  <sheetViews>
    <sheetView workbookViewId="0"/>
  </sheetViews>
  <sheetFormatPr baseColWidth="10" defaultRowHeight="12.75"/>
  <cols>
    <col min="1" max="1" width="11.42578125" style="194" customWidth="1"/>
    <col min="2" max="2" width="43.42578125" style="194" customWidth="1"/>
    <col min="3" max="16384" width="11.42578125" style="194"/>
  </cols>
  <sheetData>
    <row r="1" spans="1:2" ht="25.5" customHeight="1" thickBot="1"/>
    <row r="2" spans="1:2" ht="17.25" thickTop="1" thickBot="1">
      <c r="A2" s="195" t="s">
        <v>4467</v>
      </c>
      <c r="B2" s="195" t="s">
        <v>4468</v>
      </c>
    </row>
    <row r="3" spans="1:2" ht="16.5" thickTop="1" thickBot="1">
      <c r="A3" s="196">
        <v>11</v>
      </c>
      <c r="B3" s="197" t="s">
        <v>469</v>
      </c>
    </row>
    <row r="4" spans="1:2" ht="16.5" thickTop="1" thickBot="1">
      <c r="A4" s="198">
        <v>12</v>
      </c>
      <c r="B4" s="199" t="s">
        <v>470</v>
      </c>
    </row>
    <row r="5" spans="1:2" ht="16.5" thickTop="1" thickBot="1">
      <c r="A5" s="196">
        <v>13</v>
      </c>
      <c r="B5" s="197" t="s">
        <v>843</v>
      </c>
    </row>
    <row r="6" spans="1:2" ht="16.5" thickTop="1" thickBot="1">
      <c r="A6" s="198">
        <v>21</v>
      </c>
      <c r="B6" s="199" t="s">
        <v>844</v>
      </c>
    </row>
    <row r="7" spans="1:2" ht="16.5" thickTop="1" thickBot="1">
      <c r="A7" s="196">
        <v>22</v>
      </c>
      <c r="B7" s="197" t="s">
        <v>845</v>
      </c>
    </row>
    <row r="8" spans="1:2" ht="16.5" thickTop="1" thickBot="1">
      <c r="A8" s="198">
        <v>31</v>
      </c>
      <c r="B8" s="199" t="s">
        <v>471</v>
      </c>
    </row>
    <row r="9" spans="1:2" ht="16.5" thickTop="1" thickBot="1">
      <c r="A9" s="196">
        <v>41</v>
      </c>
      <c r="B9" s="197" t="s">
        <v>472</v>
      </c>
    </row>
    <row r="10" spans="1:2" ht="16.5" thickTop="1" thickBot="1">
      <c r="A10" s="198">
        <v>42</v>
      </c>
      <c r="B10" s="199" t="s">
        <v>556</v>
      </c>
    </row>
    <row r="11" spans="1:2" ht="31.5" thickTop="1" thickBot="1">
      <c r="A11" s="196">
        <v>43</v>
      </c>
      <c r="B11" s="197" t="s">
        <v>1487</v>
      </c>
    </row>
    <row r="12" spans="1:2" ht="13.5" thickTop="1"/>
  </sheetData>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DefinicionFormatos">
    <tabColor rgb="FF00FFFF"/>
  </sheetPr>
  <dimension ref="A1:B57"/>
  <sheetViews>
    <sheetView showGridLines="0" workbookViewId="0">
      <pane ySplit="1" topLeftCell="A2" activePane="bottomLeft" state="frozen"/>
      <selection activeCell="E16" sqref="E16"/>
      <selection pane="bottomLeft"/>
    </sheetView>
  </sheetViews>
  <sheetFormatPr baseColWidth="10" defaultColWidth="11.42578125" defaultRowHeight="12.75"/>
  <cols>
    <col min="1" max="1" width="7.85546875" style="88" bestFit="1" customWidth="1"/>
    <col min="2" max="2" width="74.85546875" style="87" customWidth="1"/>
    <col min="3" max="16384" width="11.42578125" style="87"/>
  </cols>
  <sheetData>
    <row r="1" spans="1:2" ht="27.6" customHeight="1">
      <c r="A1" s="89" t="s">
        <v>769</v>
      </c>
      <c r="B1" s="89" t="s">
        <v>770</v>
      </c>
    </row>
    <row r="2" spans="1:2">
      <c r="A2" s="88">
        <v>1001</v>
      </c>
      <c r="B2" s="87" t="s">
        <v>3358</v>
      </c>
    </row>
    <row r="3" spans="1:2">
      <c r="A3" s="88">
        <v>1003</v>
      </c>
      <c r="B3" s="87" t="s">
        <v>234</v>
      </c>
    </row>
    <row r="4" spans="1:2">
      <c r="A4" s="88">
        <v>1004</v>
      </c>
      <c r="B4" s="87" t="s">
        <v>4242</v>
      </c>
    </row>
    <row r="5" spans="1:2">
      <c r="A5" s="88">
        <v>1005</v>
      </c>
      <c r="B5" s="87" t="s">
        <v>4259</v>
      </c>
    </row>
    <row r="6" spans="1:2">
      <c r="A6" s="88">
        <v>1006</v>
      </c>
      <c r="B6" s="87" t="s">
        <v>4233</v>
      </c>
    </row>
    <row r="7" spans="1:2">
      <c r="A7" s="88">
        <v>1007</v>
      </c>
      <c r="B7" s="87" t="s">
        <v>3362</v>
      </c>
    </row>
    <row r="8" spans="1:2">
      <c r="A8" s="88">
        <v>1008</v>
      </c>
      <c r="B8" s="87" t="s">
        <v>4238</v>
      </c>
    </row>
    <row r="9" spans="1:2">
      <c r="A9" s="88">
        <v>1009</v>
      </c>
      <c r="B9" s="87" t="s">
        <v>4236</v>
      </c>
    </row>
    <row r="10" spans="1:2">
      <c r="A10" s="88">
        <v>1010</v>
      </c>
      <c r="B10" s="87" t="s">
        <v>4254</v>
      </c>
    </row>
    <row r="11" spans="1:2">
      <c r="A11" s="88">
        <v>1011</v>
      </c>
      <c r="B11" s="87" t="s">
        <v>211</v>
      </c>
    </row>
    <row r="12" spans="1:2">
      <c r="A12" s="88">
        <v>1012</v>
      </c>
      <c r="B12" s="87" t="s">
        <v>4240</v>
      </c>
    </row>
    <row r="13" spans="1:2">
      <c r="A13" s="88">
        <v>1056</v>
      </c>
      <c r="B13" s="87" t="s">
        <v>3363</v>
      </c>
    </row>
    <row r="14" spans="1:2">
      <c r="A14" s="88">
        <v>1647</v>
      </c>
      <c r="B14" s="87" t="s">
        <v>3301</v>
      </c>
    </row>
    <row r="15" spans="1:2">
      <c r="A15" s="88">
        <v>2275</v>
      </c>
      <c r="B15" s="87" t="s">
        <v>3871</v>
      </c>
    </row>
    <row r="16" spans="1:2">
      <c r="A16" s="88">
        <v>2276</v>
      </c>
      <c r="B16" s="87" t="s">
        <v>4243</v>
      </c>
    </row>
    <row r="17" spans="1:2">
      <c r="A17" s="88">
        <v>5253</v>
      </c>
      <c r="B17" s="87" t="s">
        <v>3774</v>
      </c>
    </row>
    <row r="18" spans="1:2">
      <c r="A18" s="88">
        <v>2278</v>
      </c>
      <c r="B18" s="87" t="s">
        <v>3452</v>
      </c>
    </row>
    <row r="19" spans="1:2">
      <c r="A19" s="88">
        <v>1019</v>
      </c>
      <c r="B19" s="87" t="s">
        <v>3237</v>
      </c>
    </row>
    <row r="20" spans="1:2">
      <c r="A20" s="88">
        <v>1020</v>
      </c>
      <c r="B20" s="87" t="s">
        <v>3238</v>
      </c>
    </row>
    <row r="21" spans="1:2">
      <c r="A21" s="88">
        <v>1025</v>
      </c>
      <c r="B21" s="87" t="s">
        <v>77</v>
      </c>
    </row>
    <row r="22" spans="1:2">
      <c r="A22" s="88">
        <v>1013</v>
      </c>
      <c r="B22" s="87" t="s">
        <v>3176</v>
      </c>
    </row>
    <row r="23" spans="1:2">
      <c r="A23" s="88">
        <v>1014</v>
      </c>
      <c r="B23" s="87" t="s">
        <v>3214</v>
      </c>
    </row>
    <row r="24" spans="1:2">
      <c r="A24" s="88">
        <v>1016</v>
      </c>
      <c r="B24" s="87" t="s">
        <v>3215</v>
      </c>
    </row>
    <row r="25" spans="1:2">
      <c r="A25" s="88">
        <v>1017</v>
      </c>
      <c r="B25" s="87" t="s">
        <v>23</v>
      </c>
    </row>
    <row r="26" spans="1:2">
      <c r="A26" s="88">
        <v>1018</v>
      </c>
      <c r="B26" s="87" t="s">
        <v>124</v>
      </c>
    </row>
    <row r="27" spans="1:2">
      <c r="A27" s="88">
        <v>1021</v>
      </c>
      <c r="B27" s="87" t="s">
        <v>821</v>
      </c>
    </row>
    <row r="28" spans="1:2">
      <c r="A28" s="88">
        <v>1022</v>
      </c>
      <c r="B28" s="87" t="s">
        <v>3189</v>
      </c>
    </row>
    <row r="29" spans="1:2">
      <c r="A29" s="88">
        <v>1023</v>
      </c>
      <c r="B29" s="87" t="s">
        <v>3</v>
      </c>
    </row>
    <row r="30" spans="1:2">
      <c r="A30" s="88">
        <v>1024</v>
      </c>
      <c r="B30" s="87" t="s">
        <v>215</v>
      </c>
    </row>
    <row r="31" spans="1:2">
      <c r="A31" s="88">
        <v>1026</v>
      </c>
      <c r="B31" s="87" t="s">
        <v>6</v>
      </c>
    </row>
    <row r="32" spans="1:2">
      <c r="A32" s="88">
        <v>1027</v>
      </c>
      <c r="B32" s="87" t="s">
        <v>207</v>
      </c>
    </row>
    <row r="33" spans="1:2">
      <c r="A33" s="88">
        <v>1028</v>
      </c>
      <c r="B33" s="87" t="s">
        <v>208</v>
      </c>
    </row>
    <row r="34" spans="1:2">
      <c r="A34" s="88">
        <v>1032</v>
      </c>
      <c r="B34" s="87" t="s">
        <v>3216</v>
      </c>
    </row>
    <row r="35" spans="1:2">
      <c r="A35" s="88">
        <v>1034</v>
      </c>
      <c r="B35" s="87" t="s">
        <v>7</v>
      </c>
    </row>
    <row r="36" spans="1:2">
      <c r="A36" s="88">
        <v>1035</v>
      </c>
      <c r="B36" s="87" t="s">
        <v>162</v>
      </c>
    </row>
    <row r="37" spans="1:2">
      <c r="A37" s="88">
        <v>1036</v>
      </c>
      <c r="B37" s="87" t="s">
        <v>19</v>
      </c>
    </row>
    <row r="38" spans="1:2">
      <c r="A38" s="88">
        <v>1037</v>
      </c>
      <c r="B38" s="87" t="s">
        <v>20</v>
      </c>
    </row>
    <row r="39" spans="1:2">
      <c r="A39" s="88">
        <v>1038</v>
      </c>
      <c r="B39" s="87" t="s">
        <v>21</v>
      </c>
    </row>
    <row r="40" spans="1:2">
      <c r="A40" s="88">
        <v>1039</v>
      </c>
      <c r="B40" s="87" t="s">
        <v>22</v>
      </c>
    </row>
    <row r="41" spans="1:2">
      <c r="A41" s="88">
        <v>1041</v>
      </c>
      <c r="B41" s="87" t="s">
        <v>169</v>
      </c>
    </row>
    <row r="42" spans="1:2">
      <c r="A42" s="88">
        <v>1042</v>
      </c>
      <c r="B42" s="87" t="s">
        <v>165</v>
      </c>
    </row>
    <row r="43" spans="1:2">
      <c r="A43" s="88">
        <v>1043</v>
      </c>
      <c r="B43" s="87" t="s">
        <v>3217</v>
      </c>
    </row>
    <row r="44" spans="1:2">
      <c r="A44" s="88">
        <v>1045</v>
      </c>
      <c r="B44" s="87" t="s">
        <v>2600</v>
      </c>
    </row>
    <row r="45" spans="1:2">
      <c r="A45" s="88">
        <v>1046</v>
      </c>
      <c r="B45" s="87" t="s">
        <v>3219</v>
      </c>
    </row>
    <row r="46" spans="1:2">
      <c r="A46" s="88">
        <v>1048</v>
      </c>
      <c r="B46" s="87" t="s">
        <v>2599</v>
      </c>
    </row>
    <row r="47" spans="1:2">
      <c r="A47" s="88">
        <v>1049</v>
      </c>
      <c r="B47" s="87" t="s">
        <v>2601</v>
      </c>
    </row>
    <row r="48" spans="1:2">
      <c r="A48" s="88">
        <v>1050</v>
      </c>
      <c r="B48" s="87" t="s">
        <v>2602</v>
      </c>
    </row>
    <row r="49" spans="1:2">
      <c r="A49" s="88">
        <v>1051</v>
      </c>
      <c r="B49" s="87" t="s">
        <v>2603</v>
      </c>
    </row>
    <row r="50" spans="1:2">
      <c r="A50" s="88">
        <v>1052</v>
      </c>
      <c r="B50" s="87" t="s">
        <v>2604</v>
      </c>
    </row>
    <row r="51" spans="1:2">
      <c r="A51" s="88">
        <v>1054</v>
      </c>
      <c r="B51" s="87" t="s">
        <v>2605</v>
      </c>
    </row>
    <row r="52" spans="1:2">
      <c r="A52" s="88">
        <v>1055</v>
      </c>
      <c r="B52" s="87" t="s">
        <v>3220</v>
      </c>
    </row>
    <row r="53" spans="1:2">
      <c r="A53" s="88">
        <v>1058</v>
      </c>
      <c r="B53" s="87" t="s">
        <v>3177</v>
      </c>
    </row>
    <row r="54" spans="1:2">
      <c r="A54" s="88">
        <v>1585</v>
      </c>
      <c r="B54" s="87" t="s">
        <v>2592</v>
      </c>
    </row>
    <row r="55" spans="1:2">
      <c r="A55" s="88">
        <v>1586</v>
      </c>
      <c r="B55" s="87" t="s">
        <v>3218</v>
      </c>
    </row>
    <row r="56" spans="1:2">
      <c r="A56" s="88">
        <v>1587</v>
      </c>
      <c r="B56" s="87" t="s">
        <v>2594</v>
      </c>
    </row>
    <row r="57" spans="1:2">
      <c r="A57" s="88">
        <v>1588</v>
      </c>
      <c r="B57" s="87" t="s">
        <v>2595</v>
      </c>
    </row>
  </sheetData>
  <autoFilter ref="A1:B1"/>
  <phoneticPr fontId="6" type="noConversion"/>
  <pageMargins left="0.75" right="0.75" top="1" bottom="1" header="0" footer="0"/>
  <pageSetup paperSize="9" orientation="portrait" horizontalDpi="1200" verticalDpi="1200" r:id="rId1"/>
  <headerFooter alignWithMargins="0">
    <oddFooter>&amp;R_x000D_&amp;1#&amp;"Calibri"&amp;10&amp;K000000 Información Pública</oddFooter>
  </headerFooter>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las">
    <tabColor rgb="FFF8F200"/>
  </sheetPr>
  <dimension ref="A1:Z406"/>
  <sheetViews>
    <sheetView showGridLines="0" workbookViewId="0">
      <pane ySplit="1" topLeftCell="A2" activePane="bottomLeft" state="frozen"/>
      <selection activeCell="E16" sqref="E16"/>
      <selection pane="bottomLeft"/>
    </sheetView>
  </sheetViews>
  <sheetFormatPr baseColWidth="10" defaultRowHeight="12.75"/>
  <cols>
    <col min="1" max="1" width="11.5703125" style="69" bestFit="1" customWidth="1"/>
    <col min="2" max="2" width="51.28515625" customWidth="1"/>
    <col min="3" max="3" width="2.28515625" customWidth="1"/>
    <col min="4" max="4" width="13.28515625" bestFit="1" customWidth="1"/>
    <col min="5" max="5" width="30.42578125" customWidth="1"/>
    <col min="6" max="6" width="2.5703125" customWidth="1"/>
    <col min="8" max="8" width="22.140625" bestFit="1" customWidth="1"/>
    <col min="9" max="9" width="3" customWidth="1"/>
    <col min="10" max="10" width="12.28515625" bestFit="1" customWidth="1"/>
    <col min="11" max="11" width="10.7109375" bestFit="1" customWidth="1"/>
    <col min="12" max="12" width="3.140625" customWidth="1"/>
    <col min="13" max="13" width="12.85546875" bestFit="1" customWidth="1"/>
    <col min="14" max="14" width="68.42578125" customWidth="1"/>
    <col min="15" max="15" width="3.7109375" customWidth="1"/>
    <col min="16" max="16" width="6.140625" bestFit="1" customWidth="1"/>
    <col min="17" max="17" width="66.28515625" customWidth="1"/>
    <col min="18" max="18" width="3.7109375" customWidth="1"/>
    <col min="20" max="20" width="44.85546875" bestFit="1" customWidth="1"/>
    <col min="21" max="21" width="2.7109375" customWidth="1"/>
    <col min="22" max="22" width="12.7109375" bestFit="1" customWidth="1"/>
    <col min="23" max="23" width="50.28515625" bestFit="1" customWidth="1"/>
    <col min="24" max="24" width="2.5703125" customWidth="1"/>
    <col min="26" max="26" width="29.28515625" bestFit="1" customWidth="1"/>
  </cols>
  <sheetData>
    <row r="1" spans="1:26" s="164" customFormat="1" ht="24" customHeight="1">
      <c r="A1" s="163" t="s">
        <v>4327</v>
      </c>
      <c r="B1" s="163" t="s">
        <v>4326</v>
      </c>
      <c r="D1" s="163" t="s">
        <v>4328</v>
      </c>
      <c r="E1" s="163" t="s">
        <v>770</v>
      </c>
      <c r="G1" s="163" t="s">
        <v>4329</v>
      </c>
      <c r="H1" s="163" t="s">
        <v>770</v>
      </c>
      <c r="J1" s="163" t="s">
        <v>4330</v>
      </c>
      <c r="K1" s="163" t="s">
        <v>770</v>
      </c>
      <c r="M1" s="163" t="s">
        <v>4334</v>
      </c>
      <c r="N1" s="163" t="s">
        <v>770</v>
      </c>
      <c r="P1" s="163" t="s">
        <v>4333</v>
      </c>
      <c r="Q1" s="163" t="s">
        <v>770</v>
      </c>
      <c r="S1" s="163" t="s">
        <v>4335</v>
      </c>
      <c r="T1" s="163" t="s">
        <v>770</v>
      </c>
      <c r="V1" s="163" t="s">
        <v>4336</v>
      </c>
      <c r="W1" s="163" t="s">
        <v>770</v>
      </c>
      <c r="Y1" s="163" t="s">
        <v>4337</v>
      </c>
      <c r="Z1" s="163" t="s">
        <v>770</v>
      </c>
    </row>
    <row r="2" spans="1:26">
      <c r="A2" s="69">
        <v>11</v>
      </c>
      <c r="B2" t="s">
        <v>469</v>
      </c>
      <c r="D2" s="69">
        <v>1</v>
      </c>
      <c r="E2" t="s">
        <v>311</v>
      </c>
      <c r="G2" s="69">
        <v>1</v>
      </c>
      <c r="H2" t="s">
        <v>108</v>
      </c>
      <c r="J2" s="69">
        <v>1</v>
      </c>
      <c r="K2" t="s">
        <v>1841</v>
      </c>
      <c r="M2" s="93" t="s">
        <v>2759</v>
      </c>
      <c r="N2" s="94" t="s">
        <v>2760</v>
      </c>
      <c r="P2" s="69">
        <v>1</v>
      </c>
      <c r="Q2" t="s">
        <v>3277</v>
      </c>
      <c r="S2" s="69">
        <v>1</v>
      </c>
      <c r="T2" t="s">
        <v>3482</v>
      </c>
      <c r="V2" s="69">
        <v>1</v>
      </c>
      <c r="W2" t="s">
        <v>3708</v>
      </c>
      <c r="Y2" s="69">
        <v>1</v>
      </c>
      <c r="Z2" t="s">
        <v>3770</v>
      </c>
    </row>
    <row r="3" spans="1:26">
      <c r="A3" s="69">
        <v>12</v>
      </c>
      <c r="B3" t="s">
        <v>470</v>
      </c>
      <c r="D3" s="69">
        <v>2</v>
      </c>
      <c r="E3" t="s">
        <v>312</v>
      </c>
      <c r="G3" s="69">
        <v>2</v>
      </c>
      <c r="H3" t="s">
        <v>109</v>
      </c>
      <c r="J3" s="69">
        <v>2</v>
      </c>
      <c r="K3" t="s">
        <v>1842</v>
      </c>
      <c r="M3" s="93" t="s">
        <v>2761</v>
      </c>
      <c r="N3" s="94" t="s">
        <v>2762</v>
      </c>
      <c r="P3" s="69">
        <v>2</v>
      </c>
      <c r="Q3" t="s">
        <v>3278</v>
      </c>
      <c r="S3" s="69">
        <v>2</v>
      </c>
      <c r="T3" t="s">
        <v>3483</v>
      </c>
      <c r="V3" s="69">
        <v>2</v>
      </c>
      <c r="W3" t="s">
        <v>3709</v>
      </c>
      <c r="Y3" s="69">
        <v>2</v>
      </c>
      <c r="Z3" t="s">
        <v>3771</v>
      </c>
    </row>
    <row r="4" spans="1:26">
      <c r="A4" s="69">
        <v>13</v>
      </c>
      <c r="B4" t="s">
        <v>843</v>
      </c>
      <c r="D4" s="69">
        <v>3</v>
      </c>
      <c r="E4" t="s">
        <v>1824</v>
      </c>
      <c r="G4" s="69">
        <v>3</v>
      </c>
      <c r="H4" t="s">
        <v>110</v>
      </c>
      <c r="J4" s="69">
        <v>3</v>
      </c>
      <c r="K4" t="s">
        <v>303</v>
      </c>
      <c r="M4" s="93" t="s">
        <v>2763</v>
      </c>
      <c r="N4" s="94" t="s">
        <v>2764</v>
      </c>
      <c r="P4" s="69">
        <v>3</v>
      </c>
      <c r="Q4" t="s">
        <v>3279</v>
      </c>
      <c r="S4" s="69">
        <v>3</v>
      </c>
      <c r="T4" t="s">
        <v>3484</v>
      </c>
      <c r="V4" s="69">
        <v>3</v>
      </c>
      <c r="W4" t="s">
        <v>3710</v>
      </c>
      <c r="Y4" s="69">
        <v>3</v>
      </c>
      <c r="Z4" t="s">
        <v>3772</v>
      </c>
    </row>
    <row r="5" spans="1:26">
      <c r="A5" s="69">
        <v>21</v>
      </c>
      <c r="B5" t="s">
        <v>844</v>
      </c>
      <c r="G5" s="69">
        <v>4</v>
      </c>
      <c r="H5" t="s">
        <v>111</v>
      </c>
      <c r="J5" s="69">
        <v>4</v>
      </c>
      <c r="K5" t="s">
        <v>505</v>
      </c>
      <c r="M5" s="93" t="s">
        <v>2765</v>
      </c>
      <c r="N5" s="94" t="s">
        <v>2766</v>
      </c>
      <c r="P5" s="69">
        <v>4</v>
      </c>
      <c r="Q5" t="s">
        <v>3280</v>
      </c>
      <c r="S5" s="69">
        <v>4</v>
      </c>
      <c r="T5" t="s">
        <v>3485</v>
      </c>
      <c r="V5" s="69">
        <v>4</v>
      </c>
      <c r="W5" t="s">
        <v>3711</v>
      </c>
    </row>
    <row r="6" spans="1:26">
      <c r="A6" s="69">
        <v>22</v>
      </c>
      <c r="B6" t="s">
        <v>845</v>
      </c>
      <c r="G6" s="69">
        <v>5</v>
      </c>
      <c r="H6" t="s">
        <v>112</v>
      </c>
      <c r="M6" s="93" t="s">
        <v>2767</v>
      </c>
      <c r="N6" s="94" t="s">
        <v>2768</v>
      </c>
      <c r="P6" s="69">
        <v>5</v>
      </c>
      <c r="Q6" t="s">
        <v>3281</v>
      </c>
      <c r="S6" s="69">
        <v>5</v>
      </c>
      <c r="T6" t="s">
        <v>3486</v>
      </c>
      <c r="V6" s="69">
        <v>5</v>
      </c>
      <c r="W6" t="s">
        <v>3712</v>
      </c>
    </row>
    <row r="7" spans="1:26">
      <c r="A7" s="69">
        <v>31</v>
      </c>
      <c r="B7" s="82" t="s">
        <v>5231</v>
      </c>
      <c r="G7" s="69">
        <v>6</v>
      </c>
      <c r="H7" t="s">
        <v>1807</v>
      </c>
      <c r="M7" s="93" t="s">
        <v>2769</v>
      </c>
      <c r="N7" s="94" t="s">
        <v>2770</v>
      </c>
      <c r="S7" s="69">
        <v>6</v>
      </c>
      <c r="T7" t="s">
        <v>3487</v>
      </c>
      <c r="V7" s="69">
        <v>6</v>
      </c>
      <c r="W7" t="s">
        <v>3713</v>
      </c>
    </row>
    <row r="8" spans="1:26">
      <c r="A8" s="69">
        <v>41</v>
      </c>
      <c r="B8" t="s">
        <v>472</v>
      </c>
      <c r="M8" s="93" t="s">
        <v>2771</v>
      </c>
      <c r="N8" s="94" t="s">
        <v>2772</v>
      </c>
      <c r="V8" s="69">
        <v>7</v>
      </c>
      <c r="W8" t="s">
        <v>3714</v>
      </c>
    </row>
    <row r="9" spans="1:26">
      <c r="A9" s="69">
        <v>42</v>
      </c>
      <c r="B9" t="s">
        <v>556</v>
      </c>
      <c r="M9" s="93" t="s">
        <v>2773</v>
      </c>
      <c r="N9" s="94" t="s">
        <v>2774</v>
      </c>
      <c r="V9" s="69">
        <v>8</v>
      </c>
      <c r="W9" t="s">
        <v>3715</v>
      </c>
    </row>
    <row r="10" spans="1:26">
      <c r="A10" s="69">
        <v>43</v>
      </c>
      <c r="B10" t="s">
        <v>1487</v>
      </c>
      <c r="M10" s="93" t="s">
        <v>2775</v>
      </c>
      <c r="N10" s="94" t="s">
        <v>2776</v>
      </c>
    </row>
    <row r="11" spans="1:26">
      <c r="A11" s="69">
        <v>47</v>
      </c>
      <c r="B11" t="s">
        <v>3872</v>
      </c>
      <c r="M11" s="93" t="s">
        <v>2777</v>
      </c>
      <c r="N11" s="94" t="s">
        <v>2778</v>
      </c>
    </row>
    <row r="12" spans="1:26">
      <c r="A12" s="69">
        <v>48</v>
      </c>
      <c r="B12" s="52" t="s">
        <v>3970</v>
      </c>
      <c r="M12" s="93" t="s">
        <v>281</v>
      </c>
      <c r="N12" s="94" t="s">
        <v>2779</v>
      </c>
    </row>
    <row r="13" spans="1:26">
      <c r="M13" s="93" t="s">
        <v>282</v>
      </c>
      <c r="N13" s="94" t="s">
        <v>2780</v>
      </c>
    </row>
    <row r="14" spans="1:26">
      <c r="M14" s="93" t="s">
        <v>283</v>
      </c>
      <c r="N14" s="94" t="s">
        <v>2781</v>
      </c>
    </row>
    <row r="15" spans="1:26">
      <c r="M15" s="93" t="s">
        <v>284</v>
      </c>
      <c r="N15" s="94" t="s">
        <v>2782</v>
      </c>
    </row>
    <row r="16" spans="1:26">
      <c r="M16" s="93" t="s">
        <v>276</v>
      </c>
      <c r="N16" s="94" t="s">
        <v>2783</v>
      </c>
    </row>
    <row r="17" spans="13:14">
      <c r="M17" s="93" t="s">
        <v>285</v>
      </c>
      <c r="N17" s="94" t="s">
        <v>2784</v>
      </c>
    </row>
    <row r="18" spans="13:14">
      <c r="M18" s="93" t="s">
        <v>286</v>
      </c>
      <c r="N18" s="94" t="s">
        <v>2785</v>
      </c>
    </row>
    <row r="19" spans="13:14">
      <c r="M19" s="93" t="s">
        <v>287</v>
      </c>
      <c r="N19" s="94" t="s">
        <v>2786</v>
      </c>
    </row>
    <row r="20" spans="13:14">
      <c r="M20" s="93" t="s">
        <v>288</v>
      </c>
      <c r="N20" s="94" t="s">
        <v>2787</v>
      </c>
    </row>
    <row r="21" spans="13:14">
      <c r="M21" s="93" t="s">
        <v>2788</v>
      </c>
      <c r="N21" s="94" t="s">
        <v>2789</v>
      </c>
    </row>
    <row r="22" spans="13:14">
      <c r="M22" s="93" t="s">
        <v>289</v>
      </c>
      <c r="N22" s="94" t="s">
        <v>2790</v>
      </c>
    </row>
    <row r="23" spans="13:14">
      <c r="M23" s="93" t="s">
        <v>290</v>
      </c>
      <c r="N23" s="94" t="s">
        <v>2791</v>
      </c>
    </row>
    <row r="24" spans="13:14">
      <c r="M24" s="93" t="s">
        <v>291</v>
      </c>
      <c r="N24" s="94" t="s">
        <v>2792</v>
      </c>
    </row>
    <row r="25" spans="13:14">
      <c r="M25" s="93" t="s">
        <v>292</v>
      </c>
      <c r="N25" s="94" t="s">
        <v>2793</v>
      </c>
    </row>
    <row r="26" spans="13:14">
      <c r="M26" s="93" t="s">
        <v>293</v>
      </c>
      <c r="N26" s="94" t="s">
        <v>2794</v>
      </c>
    </row>
    <row r="27" spans="13:14">
      <c r="M27" s="93" t="s">
        <v>2795</v>
      </c>
      <c r="N27" s="94" t="s">
        <v>2796</v>
      </c>
    </row>
    <row r="28" spans="13:14">
      <c r="M28" s="93" t="s">
        <v>2797</v>
      </c>
      <c r="N28" s="94" t="s">
        <v>2798</v>
      </c>
    </row>
    <row r="29" spans="13:14">
      <c r="M29" s="93" t="s">
        <v>2799</v>
      </c>
      <c r="N29" s="94" t="s">
        <v>2800</v>
      </c>
    </row>
    <row r="30" spans="13:14">
      <c r="M30" s="93" t="s">
        <v>294</v>
      </c>
      <c r="N30" s="94" t="s">
        <v>2801</v>
      </c>
    </row>
    <row r="31" spans="13:14">
      <c r="M31" s="93" t="s">
        <v>295</v>
      </c>
      <c r="N31" s="94" t="s">
        <v>2802</v>
      </c>
    </row>
    <row r="32" spans="13:14">
      <c r="M32" s="93" t="s">
        <v>2803</v>
      </c>
      <c r="N32" s="94" t="s">
        <v>2804</v>
      </c>
    </row>
    <row r="33" spans="13:14">
      <c r="M33" s="93" t="s">
        <v>2805</v>
      </c>
      <c r="N33" s="94" t="s">
        <v>2806</v>
      </c>
    </row>
    <row r="34" spans="13:14">
      <c r="M34" s="93" t="s">
        <v>2807</v>
      </c>
      <c r="N34" s="94" t="s">
        <v>2808</v>
      </c>
    </row>
    <row r="35" spans="13:14">
      <c r="M35" s="93" t="s">
        <v>2809</v>
      </c>
      <c r="N35" s="94" t="s">
        <v>2810</v>
      </c>
    </row>
    <row r="36" spans="13:14">
      <c r="M36" s="93" t="s">
        <v>2811</v>
      </c>
      <c r="N36" s="94" t="s">
        <v>2812</v>
      </c>
    </row>
    <row r="37" spans="13:14">
      <c r="M37" s="93" t="s">
        <v>2813</v>
      </c>
      <c r="N37" s="94" t="s">
        <v>2814</v>
      </c>
    </row>
    <row r="38" spans="13:14">
      <c r="M38" s="93" t="s">
        <v>2815</v>
      </c>
      <c r="N38" s="94" t="s">
        <v>2816</v>
      </c>
    </row>
    <row r="39" spans="13:14">
      <c r="M39" s="93" t="s">
        <v>2817</v>
      </c>
      <c r="N39" s="94" t="s">
        <v>2818</v>
      </c>
    </row>
    <row r="40" spans="13:14">
      <c r="M40" s="93" t="s">
        <v>2819</v>
      </c>
      <c r="N40" s="94" t="s">
        <v>2820</v>
      </c>
    </row>
    <row r="41" spans="13:14">
      <c r="M41" s="93" t="s">
        <v>296</v>
      </c>
      <c r="N41" s="94" t="s">
        <v>2821</v>
      </c>
    </row>
    <row r="42" spans="13:14">
      <c r="M42" s="93" t="s">
        <v>2822</v>
      </c>
      <c r="N42" s="94" t="s">
        <v>2823</v>
      </c>
    </row>
    <row r="43" spans="13:14">
      <c r="M43" s="93" t="s">
        <v>2824</v>
      </c>
      <c r="N43" s="94" t="s">
        <v>2825</v>
      </c>
    </row>
    <row r="44" spans="13:14">
      <c r="M44" s="93" t="s">
        <v>2826</v>
      </c>
      <c r="N44" s="94" t="s">
        <v>2827</v>
      </c>
    </row>
    <row r="45" spans="13:14">
      <c r="M45" s="93" t="s">
        <v>2828</v>
      </c>
      <c r="N45" s="94" t="s">
        <v>2829</v>
      </c>
    </row>
    <row r="46" spans="13:14">
      <c r="M46" s="93" t="s">
        <v>2830</v>
      </c>
      <c r="N46" s="94" t="s">
        <v>2831</v>
      </c>
    </row>
    <row r="47" spans="13:14">
      <c r="M47" s="93" t="s">
        <v>2832</v>
      </c>
      <c r="N47" s="94" t="s">
        <v>2833</v>
      </c>
    </row>
    <row r="48" spans="13:14">
      <c r="M48" s="93" t="s">
        <v>2834</v>
      </c>
      <c r="N48" s="94" t="s">
        <v>2835</v>
      </c>
    </row>
    <row r="49" spans="13:14">
      <c r="M49" s="93" t="s">
        <v>2836</v>
      </c>
      <c r="N49" s="94" t="s">
        <v>2837</v>
      </c>
    </row>
    <row r="50" spans="13:14">
      <c r="M50" s="93" t="s">
        <v>2838</v>
      </c>
      <c r="N50" s="94" t="s">
        <v>2839</v>
      </c>
    </row>
    <row r="51" spans="13:14">
      <c r="M51" s="93" t="s">
        <v>297</v>
      </c>
      <c r="N51" s="94" t="s">
        <v>2840</v>
      </c>
    </row>
    <row r="52" spans="13:14">
      <c r="M52" s="93" t="s">
        <v>2841</v>
      </c>
      <c r="N52" s="94" t="s">
        <v>2842</v>
      </c>
    </row>
    <row r="53" spans="13:14">
      <c r="M53" s="93" t="s">
        <v>2843</v>
      </c>
      <c r="N53" s="94" t="s">
        <v>2844</v>
      </c>
    </row>
    <row r="54" spans="13:14">
      <c r="M54" s="93" t="s">
        <v>2845</v>
      </c>
      <c r="N54" s="94" t="s">
        <v>2846</v>
      </c>
    </row>
    <row r="55" spans="13:14">
      <c r="M55" s="93" t="s">
        <v>2847</v>
      </c>
      <c r="N55" s="94" t="s">
        <v>2848</v>
      </c>
    </row>
    <row r="56" spans="13:14">
      <c r="M56" s="93" t="s">
        <v>2849</v>
      </c>
      <c r="N56" s="94" t="s">
        <v>2850</v>
      </c>
    </row>
    <row r="57" spans="13:14">
      <c r="M57" s="93" t="s">
        <v>2851</v>
      </c>
      <c r="N57" s="94" t="s">
        <v>2852</v>
      </c>
    </row>
    <row r="58" spans="13:14">
      <c r="M58" s="93" t="s">
        <v>2853</v>
      </c>
      <c r="N58" s="94" t="s">
        <v>2854</v>
      </c>
    </row>
    <row r="59" spans="13:14">
      <c r="M59" s="93" t="s">
        <v>2855</v>
      </c>
      <c r="N59" s="94" t="s">
        <v>2856</v>
      </c>
    </row>
    <row r="60" spans="13:14">
      <c r="M60" s="93" t="s">
        <v>2857</v>
      </c>
      <c r="N60" s="94" t="s">
        <v>2858</v>
      </c>
    </row>
    <row r="61" spans="13:14">
      <c r="M61" s="93" t="s">
        <v>2859</v>
      </c>
      <c r="N61" s="94" t="s">
        <v>2860</v>
      </c>
    </row>
    <row r="62" spans="13:14">
      <c r="M62" s="93" t="s">
        <v>2861</v>
      </c>
      <c r="N62" s="94" t="s">
        <v>2862</v>
      </c>
    </row>
    <row r="63" spans="13:14">
      <c r="M63" s="93" t="s">
        <v>2863</v>
      </c>
      <c r="N63" s="94" t="s">
        <v>2864</v>
      </c>
    </row>
    <row r="64" spans="13:14">
      <c r="M64" s="93" t="s">
        <v>2865</v>
      </c>
      <c r="N64" s="94" t="s">
        <v>2866</v>
      </c>
    </row>
    <row r="65" spans="13:14">
      <c r="M65" s="93" t="s">
        <v>2867</v>
      </c>
      <c r="N65" s="94" t="s">
        <v>2868</v>
      </c>
    </row>
    <row r="66" spans="13:14">
      <c r="M66" s="93" t="s">
        <v>2869</v>
      </c>
      <c r="N66" s="94" t="s">
        <v>2870</v>
      </c>
    </row>
    <row r="67" spans="13:14" ht="25.5">
      <c r="M67" s="93" t="s">
        <v>2871</v>
      </c>
      <c r="N67" s="94" t="s">
        <v>2872</v>
      </c>
    </row>
    <row r="68" spans="13:14" ht="25.5">
      <c r="M68" s="93" t="s">
        <v>2873</v>
      </c>
      <c r="N68" s="94" t="s">
        <v>2874</v>
      </c>
    </row>
    <row r="69" spans="13:14">
      <c r="M69" s="93" t="s">
        <v>2875</v>
      </c>
      <c r="N69" s="94" t="s">
        <v>2876</v>
      </c>
    </row>
    <row r="70" spans="13:14">
      <c r="M70" s="93" t="s">
        <v>2877</v>
      </c>
      <c r="N70" s="94" t="s">
        <v>2878</v>
      </c>
    </row>
    <row r="71" spans="13:14">
      <c r="M71" s="93" t="s">
        <v>2879</v>
      </c>
      <c r="N71" s="94" t="s">
        <v>2880</v>
      </c>
    </row>
    <row r="72" spans="13:14" ht="25.5">
      <c r="M72" s="93" t="s">
        <v>2881</v>
      </c>
      <c r="N72" s="94" t="s">
        <v>2882</v>
      </c>
    </row>
    <row r="73" spans="13:14">
      <c r="M73" s="93" t="s">
        <v>298</v>
      </c>
      <c r="N73" s="94" t="s">
        <v>2883</v>
      </c>
    </row>
    <row r="74" spans="13:14">
      <c r="M74" s="93" t="s">
        <v>299</v>
      </c>
      <c r="N74" s="94" t="s">
        <v>2884</v>
      </c>
    </row>
    <row r="75" spans="13:14">
      <c r="M75" s="93" t="s">
        <v>2885</v>
      </c>
      <c r="N75" s="94" t="s">
        <v>2886</v>
      </c>
    </row>
    <row r="76" spans="13:14">
      <c r="M76" s="93" t="s">
        <v>2887</v>
      </c>
      <c r="N76" s="94" t="s">
        <v>2888</v>
      </c>
    </row>
    <row r="77" spans="13:14">
      <c r="M77" s="93" t="s">
        <v>2889</v>
      </c>
      <c r="N77" s="94" t="s">
        <v>2890</v>
      </c>
    </row>
    <row r="78" spans="13:14">
      <c r="M78" s="93" t="s">
        <v>2891</v>
      </c>
      <c r="N78" s="94" t="s">
        <v>2892</v>
      </c>
    </row>
    <row r="79" spans="13:14">
      <c r="M79" s="93" t="s">
        <v>2893</v>
      </c>
      <c r="N79" s="94" t="s">
        <v>2894</v>
      </c>
    </row>
    <row r="80" spans="13:14">
      <c r="M80" s="93" t="s">
        <v>2895</v>
      </c>
      <c r="N80" s="94" t="s">
        <v>2896</v>
      </c>
    </row>
    <row r="81" spans="13:14">
      <c r="M81" s="93" t="s">
        <v>2897</v>
      </c>
      <c r="N81" s="94" t="s">
        <v>2898</v>
      </c>
    </row>
    <row r="82" spans="13:14">
      <c r="M82" s="93" t="s">
        <v>2899</v>
      </c>
      <c r="N82" s="94" t="s">
        <v>2900</v>
      </c>
    </row>
    <row r="83" spans="13:14">
      <c r="M83" s="93" t="s">
        <v>2901</v>
      </c>
      <c r="N83" s="94" t="s">
        <v>2902</v>
      </c>
    </row>
    <row r="84" spans="13:14">
      <c r="M84" s="93" t="s">
        <v>2903</v>
      </c>
      <c r="N84" s="94" t="s">
        <v>2904</v>
      </c>
    </row>
    <row r="85" spans="13:14">
      <c r="M85" s="93" t="s">
        <v>2905</v>
      </c>
      <c r="N85" s="94" t="s">
        <v>2906</v>
      </c>
    </row>
    <row r="86" spans="13:14">
      <c r="M86" s="93" t="s">
        <v>2907</v>
      </c>
      <c r="N86" s="94" t="s">
        <v>2908</v>
      </c>
    </row>
    <row r="87" spans="13:14">
      <c r="M87" s="93" t="s">
        <v>2909</v>
      </c>
      <c r="N87" s="94" t="s">
        <v>2910</v>
      </c>
    </row>
    <row r="88" spans="13:14">
      <c r="M88" s="93" t="s">
        <v>2911</v>
      </c>
      <c r="N88" s="94" t="s">
        <v>2912</v>
      </c>
    </row>
    <row r="89" spans="13:14">
      <c r="M89" s="93" t="s">
        <v>2913</v>
      </c>
      <c r="N89" s="94" t="s">
        <v>2914</v>
      </c>
    </row>
    <row r="90" spans="13:14">
      <c r="M90" s="93" t="s">
        <v>2915</v>
      </c>
      <c r="N90" s="94" t="s">
        <v>2916</v>
      </c>
    </row>
    <row r="91" spans="13:14">
      <c r="M91" s="93" t="s">
        <v>2917</v>
      </c>
      <c r="N91" s="94" t="s">
        <v>2918</v>
      </c>
    </row>
    <row r="92" spans="13:14">
      <c r="M92" s="93" t="s">
        <v>2919</v>
      </c>
      <c r="N92" s="94" t="s">
        <v>2920</v>
      </c>
    </row>
    <row r="93" spans="13:14">
      <c r="M93" s="93" t="s">
        <v>2921</v>
      </c>
      <c r="N93" s="94" t="s">
        <v>2922</v>
      </c>
    </row>
    <row r="94" spans="13:14">
      <c r="M94" s="93" t="s">
        <v>2923</v>
      </c>
      <c r="N94" s="94" t="s">
        <v>2924</v>
      </c>
    </row>
    <row r="95" spans="13:14">
      <c r="M95" s="93" t="s">
        <v>2925</v>
      </c>
      <c r="N95" s="94" t="s">
        <v>2926</v>
      </c>
    </row>
    <row r="96" spans="13:14">
      <c r="M96" s="93" t="s">
        <v>2927</v>
      </c>
      <c r="N96" s="94" t="s">
        <v>2928</v>
      </c>
    </row>
    <row r="97" spans="13:14">
      <c r="M97" s="93" t="s">
        <v>2929</v>
      </c>
      <c r="N97" s="94" t="s">
        <v>2930</v>
      </c>
    </row>
    <row r="98" spans="13:14">
      <c r="M98" s="93" t="s">
        <v>2931</v>
      </c>
      <c r="N98" s="94" t="s">
        <v>2932</v>
      </c>
    </row>
    <row r="99" spans="13:14">
      <c r="M99" s="93" t="s">
        <v>2933</v>
      </c>
      <c r="N99" s="94" t="s">
        <v>2934</v>
      </c>
    </row>
    <row r="100" spans="13:14">
      <c r="M100" s="93" t="s">
        <v>2935</v>
      </c>
      <c r="N100" s="94" t="s">
        <v>2936</v>
      </c>
    </row>
    <row r="101" spans="13:14">
      <c r="M101" s="93" t="s">
        <v>2937</v>
      </c>
      <c r="N101" s="94" t="s">
        <v>2938</v>
      </c>
    </row>
    <row r="102" spans="13:14">
      <c r="M102" s="93" t="s">
        <v>2939</v>
      </c>
      <c r="N102" s="94" t="s">
        <v>2940</v>
      </c>
    </row>
    <row r="103" spans="13:14">
      <c r="M103" s="93" t="s">
        <v>2941</v>
      </c>
      <c r="N103" s="94" t="s">
        <v>2942</v>
      </c>
    </row>
    <row r="104" spans="13:14">
      <c r="M104" s="93" t="s">
        <v>2943</v>
      </c>
      <c r="N104" s="94" t="s">
        <v>2944</v>
      </c>
    </row>
    <row r="105" spans="13:14">
      <c r="M105" s="93" t="s">
        <v>2945</v>
      </c>
      <c r="N105" s="94" t="s">
        <v>2946</v>
      </c>
    </row>
    <row r="106" spans="13:14">
      <c r="M106" s="93" t="s">
        <v>2947</v>
      </c>
      <c r="N106" s="94" t="s">
        <v>2948</v>
      </c>
    </row>
    <row r="107" spans="13:14">
      <c r="M107" s="93" t="s">
        <v>2949</v>
      </c>
      <c r="N107" s="94" t="s">
        <v>2950</v>
      </c>
    </row>
    <row r="108" spans="13:14">
      <c r="M108" s="93" t="s">
        <v>2951</v>
      </c>
      <c r="N108" s="94" t="s">
        <v>2952</v>
      </c>
    </row>
    <row r="109" spans="13:14">
      <c r="M109" s="93" t="s">
        <v>2953</v>
      </c>
      <c r="N109" s="94" t="s">
        <v>2954</v>
      </c>
    </row>
    <row r="110" spans="13:14">
      <c r="M110" s="93" t="s">
        <v>2955</v>
      </c>
      <c r="N110" s="94" t="s">
        <v>2956</v>
      </c>
    </row>
    <row r="111" spans="13:14">
      <c r="M111" s="93" t="s">
        <v>2957</v>
      </c>
      <c r="N111" s="94" t="s">
        <v>2958</v>
      </c>
    </row>
    <row r="112" spans="13:14">
      <c r="M112" s="93" t="s">
        <v>2959</v>
      </c>
      <c r="N112" s="94" t="s">
        <v>2960</v>
      </c>
    </row>
    <row r="113" spans="13:14">
      <c r="M113" s="93" t="s">
        <v>2961</v>
      </c>
      <c r="N113" s="94" t="s">
        <v>2962</v>
      </c>
    </row>
    <row r="114" spans="13:14">
      <c r="M114" s="93" t="s">
        <v>2963</v>
      </c>
      <c r="N114" s="94" t="s">
        <v>2964</v>
      </c>
    </row>
    <row r="115" spans="13:14">
      <c r="M115" s="93" t="s">
        <v>2965</v>
      </c>
      <c r="N115" s="94" t="s">
        <v>2966</v>
      </c>
    </row>
    <row r="116" spans="13:14">
      <c r="M116" s="93" t="s">
        <v>2967</v>
      </c>
      <c r="N116" s="94" t="s">
        <v>2968</v>
      </c>
    </row>
    <row r="117" spans="13:14">
      <c r="M117" s="93" t="s">
        <v>2969</v>
      </c>
      <c r="N117" s="94" t="s">
        <v>2970</v>
      </c>
    </row>
    <row r="118" spans="13:14">
      <c r="M118" s="93" t="s">
        <v>2971</v>
      </c>
      <c r="N118" s="94" t="s">
        <v>2972</v>
      </c>
    </row>
    <row r="119" spans="13:14">
      <c r="M119" s="93" t="s">
        <v>2973</v>
      </c>
      <c r="N119" s="94" t="s">
        <v>2974</v>
      </c>
    </row>
    <row r="120" spans="13:14">
      <c r="M120" s="93" t="s">
        <v>2975</v>
      </c>
      <c r="N120" s="94" t="s">
        <v>2976</v>
      </c>
    </row>
    <row r="121" spans="13:14">
      <c r="M121" s="93" t="s">
        <v>2977</v>
      </c>
      <c r="N121" s="94" t="s">
        <v>2978</v>
      </c>
    </row>
    <row r="122" spans="13:14">
      <c r="M122" s="93" t="s">
        <v>2979</v>
      </c>
      <c r="N122" s="94" t="s">
        <v>2980</v>
      </c>
    </row>
    <row r="123" spans="13:14">
      <c r="M123" s="93" t="s">
        <v>2981</v>
      </c>
      <c r="N123" s="94" t="s">
        <v>2982</v>
      </c>
    </row>
    <row r="124" spans="13:14">
      <c r="M124" s="93" t="s">
        <v>2983</v>
      </c>
      <c r="N124" s="94" t="s">
        <v>2984</v>
      </c>
    </row>
    <row r="125" spans="13:14">
      <c r="M125" s="93" t="s">
        <v>2985</v>
      </c>
      <c r="N125" s="94" t="s">
        <v>2986</v>
      </c>
    </row>
    <row r="126" spans="13:14">
      <c r="M126" s="93" t="s">
        <v>2987</v>
      </c>
      <c r="N126" s="94" t="s">
        <v>2988</v>
      </c>
    </row>
    <row r="127" spans="13:14">
      <c r="M127" s="93" t="s">
        <v>2989</v>
      </c>
      <c r="N127" s="94" t="s">
        <v>2990</v>
      </c>
    </row>
    <row r="128" spans="13:14">
      <c r="M128" s="93" t="s">
        <v>2991</v>
      </c>
      <c r="N128" s="94" t="s">
        <v>2992</v>
      </c>
    </row>
    <row r="129" spans="13:14">
      <c r="M129" s="93" t="s">
        <v>2993</v>
      </c>
      <c r="N129" s="94" t="s">
        <v>2994</v>
      </c>
    </row>
    <row r="130" spans="13:14">
      <c r="M130" s="93" t="s">
        <v>2995</v>
      </c>
      <c r="N130" s="94" t="s">
        <v>2996</v>
      </c>
    </row>
    <row r="131" spans="13:14" ht="25.5">
      <c r="M131" s="93" t="s">
        <v>2997</v>
      </c>
      <c r="N131" s="94" t="s">
        <v>2998</v>
      </c>
    </row>
    <row r="132" spans="13:14">
      <c r="M132" s="93" t="s">
        <v>2999</v>
      </c>
      <c r="N132" s="94" t="s">
        <v>3000</v>
      </c>
    </row>
    <row r="133" spans="13:14">
      <c r="M133" s="93" t="s">
        <v>3001</v>
      </c>
      <c r="N133" s="94" t="s">
        <v>3002</v>
      </c>
    </row>
    <row r="134" spans="13:14">
      <c r="M134" s="93" t="s">
        <v>3003</v>
      </c>
      <c r="N134" s="94" t="s">
        <v>3004</v>
      </c>
    </row>
    <row r="135" spans="13:14" ht="25.5">
      <c r="M135" s="93" t="s">
        <v>3005</v>
      </c>
      <c r="N135" s="94" t="s">
        <v>3006</v>
      </c>
    </row>
    <row r="136" spans="13:14">
      <c r="M136" s="93" t="s">
        <v>3007</v>
      </c>
      <c r="N136" s="94" t="s">
        <v>3008</v>
      </c>
    </row>
    <row r="137" spans="13:14">
      <c r="M137" s="93" t="s">
        <v>3009</v>
      </c>
      <c r="N137" s="94" t="s">
        <v>3010</v>
      </c>
    </row>
    <row r="138" spans="13:14" ht="25.5">
      <c r="M138" s="93" t="s">
        <v>3011</v>
      </c>
      <c r="N138" s="94" t="s">
        <v>3012</v>
      </c>
    </row>
    <row r="139" spans="13:14">
      <c r="M139" s="93" t="s">
        <v>3013</v>
      </c>
      <c r="N139" s="94" t="s">
        <v>3014</v>
      </c>
    </row>
    <row r="140" spans="13:14">
      <c r="M140" s="93" t="s">
        <v>3015</v>
      </c>
      <c r="N140" s="94" t="s">
        <v>3016</v>
      </c>
    </row>
    <row r="141" spans="13:14">
      <c r="M141" s="93" t="s">
        <v>3017</v>
      </c>
      <c r="N141" s="94" t="s">
        <v>3018</v>
      </c>
    </row>
    <row r="142" spans="13:14">
      <c r="M142" s="93" t="s">
        <v>3019</v>
      </c>
      <c r="N142" s="94" t="s">
        <v>3020</v>
      </c>
    </row>
    <row r="143" spans="13:14" ht="25.5">
      <c r="M143" s="93" t="s">
        <v>3021</v>
      </c>
      <c r="N143" s="94" t="s">
        <v>3022</v>
      </c>
    </row>
    <row r="144" spans="13:14">
      <c r="M144" s="93" t="s">
        <v>3023</v>
      </c>
      <c r="N144" s="94" t="s">
        <v>3024</v>
      </c>
    </row>
    <row r="145" spans="13:14">
      <c r="M145" s="93" t="s">
        <v>3025</v>
      </c>
      <c r="N145" s="94" t="s">
        <v>3026</v>
      </c>
    </row>
    <row r="146" spans="13:14">
      <c r="M146" s="93" t="s">
        <v>3027</v>
      </c>
      <c r="N146" s="94" t="s">
        <v>3028</v>
      </c>
    </row>
    <row r="147" spans="13:14">
      <c r="M147" s="93" t="s">
        <v>3029</v>
      </c>
      <c r="N147" s="94" t="s">
        <v>3030</v>
      </c>
    </row>
    <row r="148" spans="13:14">
      <c r="M148" s="93" t="s">
        <v>3031</v>
      </c>
      <c r="N148" s="94" t="s">
        <v>3032</v>
      </c>
    </row>
    <row r="149" spans="13:14">
      <c r="M149" s="93" t="s">
        <v>3033</v>
      </c>
      <c r="N149" s="94" t="s">
        <v>3034</v>
      </c>
    </row>
    <row r="150" spans="13:14">
      <c r="M150" s="93" t="s">
        <v>3035</v>
      </c>
      <c r="N150" s="94" t="s">
        <v>3036</v>
      </c>
    </row>
    <row r="151" spans="13:14">
      <c r="M151" s="93" t="s">
        <v>3037</v>
      </c>
      <c r="N151" s="94" t="s">
        <v>3038</v>
      </c>
    </row>
    <row r="152" spans="13:14">
      <c r="M152" s="93" t="s">
        <v>3039</v>
      </c>
      <c r="N152" s="94" t="s">
        <v>3040</v>
      </c>
    </row>
    <row r="153" spans="13:14">
      <c r="M153" s="93" t="s">
        <v>3041</v>
      </c>
      <c r="N153" s="94" t="s">
        <v>3042</v>
      </c>
    </row>
    <row r="154" spans="13:14">
      <c r="M154" s="93" t="s">
        <v>3043</v>
      </c>
      <c r="N154" s="94" t="s">
        <v>3044</v>
      </c>
    </row>
    <row r="155" spans="13:14">
      <c r="M155" s="93" t="s">
        <v>3045</v>
      </c>
      <c r="N155" s="94" t="s">
        <v>3046</v>
      </c>
    </row>
    <row r="156" spans="13:14">
      <c r="M156" s="93" t="s">
        <v>3047</v>
      </c>
      <c r="N156" s="94" t="s">
        <v>3048</v>
      </c>
    </row>
    <row r="157" spans="13:14">
      <c r="M157" s="93" t="s">
        <v>3049</v>
      </c>
      <c r="N157" s="94" t="s">
        <v>3050</v>
      </c>
    </row>
    <row r="158" spans="13:14">
      <c r="M158" s="93" t="s">
        <v>3051</v>
      </c>
      <c r="N158" s="94" t="s">
        <v>3052</v>
      </c>
    </row>
    <row r="159" spans="13:14">
      <c r="M159" s="93" t="s">
        <v>3053</v>
      </c>
      <c r="N159" s="94" t="s">
        <v>3054</v>
      </c>
    </row>
    <row r="160" spans="13:14">
      <c r="M160" s="93" t="s">
        <v>3055</v>
      </c>
      <c r="N160" s="94" t="s">
        <v>3056</v>
      </c>
    </row>
    <row r="161" spans="13:14">
      <c r="M161" s="93" t="s">
        <v>3057</v>
      </c>
      <c r="N161" s="94" t="s">
        <v>3058</v>
      </c>
    </row>
    <row r="162" spans="13:14">
      <c r="M162" s="93" t="s">
        <v>3059</v>
      </c>
      <c r="N162" s="94" t="s">
        <v>3060</v>
      </c>
    </row>
    <row r="163" spans="13:14">
      <c r="M163" s="93" t="s">
        <v>3061</v>
      </c>
      <c r="N163" s="94" t="s">
        <v>3062</v>
      </c>
    </row>
    <row r="164" spans="13:14">
      <c r="M164" s="93" t="s">
        <v>3063</v>
      </c>
      <c r="N164" s="94" t="s">
        <v>3064</v>
      </c>
    </row>
    <row r="165" spans="13:14">
      <c r="M165" s="93" t="s">
        <v>3065</v>
      </c>
      <c r="N165" s="94" t="s">
        <v>3066</v>
      </c>
    </row>
    <row r="166" spans="13:14">
      <c r="M166" s="93" t="s">
        <v>3067</v>
      </c>
      <c r="N166" s="94" t="s">
        <v>3068</v>
      </c>
    </row>
    <row r="167" spans="13:14">
      <c r="M167" s="93" t="s">
        <v>3069</v>
      </c>
      <c r="N167" s="94" t="s">
        <v>3070</v>
      </c>
    </row>
    <row r="168" spans="13:14">
      <c r="M168" s="93" t="s">
        <v>3071</v>
      </c>
      <c r="N168" s="94" t="s">
        <v>3072</v>
      </c>
    </row>
    <row r="169" spans="13:14">
      <c r="M169" s="93" t="s">
        <v>3073</v>
      </c>
      <c r="N169" s="94" t="s">
        <v>3074</v>
      </c>
    </row>
    <row r="170" spans="13:14">
      <c r="M170" s="93" t="s">
        <v>3075</v>
      </c>
      <c r="N170" s="94" t="s">
        <v>3076</v>
      </c>
    </row>
    <row r="171" spans="13:14">
      <c r="M171" s="93" t="s">
        <v>3077</v>
      </c>
      <c r="N171" s="94" t="s">
        <v>3078</v>
      </c>
    </row>
    <row r="172" spans="13:14">
      <c r="M172" s="93" t="s">
        <v>3079</v>
      </c>
      <c r="N172" s="94" t="s">
        <v>3080</v>
      </c>
    </row>
    <row r="173" spans="13:14">
      <c r="M173" s="93" t="s">
        <v>3081</v>
      </c>
      <c r="N173" s="94" t="s">
        <v>3082</v>
      </c>
    </row>
    <row r="174" spans="13:14">
      <c r="M174" s="93" t="s">
        <v>3083</v>
      </c>
      <c r="N174" s="94" t="s">
        <v>3084</v>
      </c>
    </row>
    <row r="175" spans="13:14">
      <c r="M175" s="93" t="s">
        <v>3085</v>
      </c>
      <c r="N175" s="94" t="s">
        <v>3086</v>
      </c>
    </row>
    <row r="176" spans="13:14">
      <c r="M176" s="93" t="s">
        <v>3087</v>
      </c>
      <c r="N176" s="94" t="s">
        <v>3088</v>
      </c>
    </row>
    <row r="177" spans="13:14">
      <c r="M177" s="93" t="s">
        <v>3089</v>
      </c>
      <c r="N177" s="94" t="s">
        <v>3090</v>
      </c>
    </row>
    <row r="178" spans="13:14">
      <c r="M178" s="93" t="s">
        <v>3091</v>
      </c>
      <c r="N178" s="94" t="s">
        <v>3092</v>
      </c>
    </row>
    <row r="179" spans="13:14" ht="25.5">
      <c r="M179" s="93" t="s">
        <v>3093</v>
      </c>
      <c r="N179" s="94" t="s">
        <v>3226</v>
      </c>
    </row>
    <row r="180" spans="13:14">
      <c r="M180" s="93" t="s">
        <v>3094</v>
      </c>
      <c r="N180" s="94" t="s">
        <v>3095</v>
      </c>
    </row>
    <row r="181" spans="13:14">
      <c r="M181" s="93" t="s">
        <v>3096</v>
      </c>
      <c r="N181" s="94" t="s">
        <v>3097</v>
      </c>
    </row>
    <row r="182" spans="13:14">
      <c r="M182" s="93" t="s">
        <v>3098</v>
      </c>
      <c r="N182" s="94" t="s">
        <v>3099</v>
      </c>
    </row>
    <row r="183" spans="13:14">
      <c r="M183" s="93" t="s">
        <v>3100</v>
      </c>
      <c r="N183" s="94" t="s">
        <v>3101</v>
      </c>
    </row>
    <row r="184" spans="13:14">
      <c r="M184" s="93" t="s">
        <v>3102</v>
      </c>
      <c r="N184" s="94" t="s">
        <v>3103</v>
      </c>
    </row>
    <row r="185" spans="13:14">
      <c r="M185" s="93" t="s">
        <v>3104</v>
      </c>
      <c r="N185" s="94" t="s">
        <v>3105</v>
      </c>
    </row>
    <row r="186" spans="13:14">
      <c r="M186" s="93" t="s">
        <v>3106</v>
      </c>
      <c r="N186" s="94" t="s">
        <v>3107</v>
      </c>
    </row>
    <row r="187" spans="13:14">
      <c r="M187" s="93" t="s">
        <v>3108</v>
      </c>
      <c r="N187" s="94" t="s">
        <v>3109</v>
      </c>
    </row>
    <row r="188" spans="13:14">
      <c r="M188" s="93" t="s">
        <v>3110</v>
      </c>
      <c r="N188" s="94" t="s">
        <v>3111</v>
      </c>
    </row>
    <row r="189" spans="13:14">
      <c r="M189" s="93" t="s">
        <v>3112</v>
      </c>
      <c r="N189" s="94" t="s">
        <v>3113</v>
      </c>
    </row>
    <row r="190" spans="13:14">
      <c r="M190" s="93" t="s">
        <v>3114</v>
      </c>
      <c r="N190" s="94" t="s">
        <v>3115</v>
      </c>
    </row>
    <row r="191" spans="13:14">
      <c r="M191" s="93" t="s">
        <v>3116</v>
      </c>
      <c r="N191" s="94" t="s">
        <v>3117</v>
      </c>
    </row>
    <row r="192" spans="13:14">
      <c r="M192" s="93" t="s">
        <v>3118</v>
      </c>
      <c r="N192" s="94" t="s">
        <v>3119</v>
      </c>
    </row>
    <row r="193" spans="13:14">
      <c r="M193" s="93" t="s">
        <v>3120</v>
      </c>
      <c r="N193" s="94" t="s">
        <v>3121</v>
      </c>
    </row>
    <row r="194" spans="13:14">
      <c r="M194" s="93" t="s">
        <v>3122</v>
      </c>
      <c r="N194" s="94" t="s">
        <v>3123</v>
      </c>
    </row>
    <row r="195" spans="13:14">
      <c r="M195" s="93" t="s">
        <v>3124</v>
      </c>
      <c r="N195" s="94" t="s">
        <v>3125</v>
      </c>
    </row>
    <row r="196" spans="13:14">
      <c r="M196" s="93" t="s">
        <v>3126</v>
      </c>
      <c r="N196" s="94" t="s">
        <v>3127</v>
      </c>
    </row>
    <row r="197" spans="13:14" ht="25.5">
      <c r="M197" s="93" t="s">
        <v>3128</v>
      </c>
      <c r="N197" s="94" t="s">
        <v>3129</v>
      </c>
    </row>
    <row r="198" spans="13:14" ht="25.5">
      <c r="M198" s="93" t="s">
        <v>3130</v>
      </c>
      <c r="N198" s="94" t="s">
        <v>3131</v>
      </c>
    </row>
    <row r="199" spans="13:14">
      <c r="M199" s="93" t="s">
        <v>3132</v>
      </c>
      <c r="N199" s="94" t="s">
        <v>3133</v>
      </c>
    </row>
    <row r="200" spans="13:14" ht="25.5">
      <c r="M200" s="93" t="s">
        <v>3134</v>
      </c>
      <c r="N200" s="94" t="s">
        <v>3135</v>
      </c>
    </row>
    <row r="201" spans="13:14">
      <c r="M201" s="93" t="s">
        <v>3136</v>
      </c>
      <c r="N201" s="94" t="s">
        <v>3137</v>
      </c>
    </row>
    <row r="202" spans="13:14">
      <c r="M202" s="93" t="s">
        <v>3138</v>
      </c>
      <c r="N202" s="94" t="s">
        <v>3139</v>
      </c>
    </row>
    <row r="203" spans="13:14" ht="25.5">
      <c r="M203" s="93" t="s">
        <v>3140</v>
      </c>
      <c r="N203" s="94" t="s">
        <v>3141</v>
      </c>
    </row>
    <row r="204" spans="13:14">
      <c r="M204" s="93" t="s">
        <v>3142</v>
      </c>
      <c r="N204" s="94" t="s">
        <v>3143</v>
      </c>
    </row>
    <row r="205" spans="13:14" ht="25.5">
      <c r="M205" s="93" t="s">
        <v>3144</v>
      </c>
      <c r="N205" s="94" t="s">
        <v>3145</v>
      </c>
    </row>
    <row r="206" spans="13:14">
      <c r="M206" s="93" t="s">
        <v>3146</v>
      </c>
      <c r="N206" s="94" t="s">
        <v>3147</v>
      </c>
    </row>
    <row r="207" spans="13:14">
      <c r="M207" s="93" t="s">
        <v>3148</v>
      </c>
      <c r="N207" s="94" t="s">
        <v>3149</v>
      </c>
    </row>
    <row r="208" spans="13:14">
      <c r="M208" s="93" t="s">
        <v>3150</v>
      </c>
      <c r="N208" s="94" t="s">
        <v>3151</v>
      </c>
    </row>
    <row r="209" spans="13:14">
      <c r="M209" s="93" t="s">
        <v>3152</v>
      </c>
      <c r="N209" s="94" t="s">
        <v>3153</v>
      </c>
    </row>
    <row r="210" spans="13:14">
      <c r="M210" s="93" t="s">
        <v>3154</v>
      </c>
      <c r="N210" s="94" t="s">
        <v>3155</v>
      </c>
    </row>
    <row r="211" spans="13:14" ht="38.25">
      <c r="M211" s="93" t="s">
        <v>3156</v>
      </c>
      <c r="N211" s="94" t="s">
        <v>3157</v>
      </c>
    </row>
    <row r="212" spans="13:14">
      <c r="M212" s="93" t="s">
        <v>3158</v>
      </c>
      <c r="N212" s="94" t="s">
        <v>2185</v>
      </c>
    </row>
    <row r="213" spans="13:14">
      <c r="M213" s="93" t="s">
        <v>2186</v>
      </c>
      <c r="N213" s="94" t="s">
        <v>2187</v>
      </c>
    </row>
    <row r="214" spans="13:14">
      <c r="M214" s="93" t="s">
        <v>2188</v>
      </c>
      <c r="N214" s="94" t="s">
        <v>2189</v>
      </c>
    </row>
    <row r="215" spans="13:14" ht="25.5">
      <c r="M215" s="93" t="s">
        <v>2190</v>
      </c>
      <c r="N215" s="94" t="s">
        <v>2191</v>
      </c>
    </row>
    <row r="216" spans="13:14">
      <c r="M216" s="93" t="s">
        <v>300</v>
      </c>
      <c r="N216" s="94" t="s">
        <v>2192</v>
      </c>
    </row>
    <row r="217" spans="13:14">
      <c r="M217" s="93" t="s">
        <v>301</v>
      </c>
      <c r="N217" s="94" t="s">
        <v>2193</v>
      </c>
    </row>
    <row r="218" spans="13:14">
      <c r="M218" s="93" t="s">
        <v>2194</v>
      </c>
      <c r="N218" s="94" t="s">
        <v>2195</v>
      </c>
    </row>
    <row r="219" spans="13:14">
      <c r="M219" s="93" t="s">
        <v>2196</v>
      </c>
      <c r="N219" s="94" t="s">
        <v>2197</v>
      </c>
    </row>
    <row r="220" spans="13:14">
      <c r="M220" s="93" t="s">
        <v>2198</v>
      </c>
      <c r="N220" s="94" t="s">
        <v>2199</v>
      </c>
    </row>
    <row r="221" spans="13:14">
      <c r="M221" s="93" t="s">
        <v>2200</v>
      </c>
      <c r="N221" s="94" t="s">
        <v>2201</v>
      </c>
    </row>
    <row r="222" spans="13:14">
      <c r="M222" s="93" t="s">
        <v>2202</v>
      </c>
      <c r="N222" s="94" t="s">
        <v>2203</v>
      </c>
    </row>
    <row r="223" spans="13:14">
      <c r="M223" s="93" t="s">
        <v>2204</v>
      </c>
      <c r="N223" s="94" t="s">
        <v>2205</v>
      </c>
    </row>
    <row r="224" spans="13:14" ht="25.5">
      <c r="M224" s="93" t="s">
        <v>2206</v>
      </c>
      <c r="N224" s="94" t="s">
        <v>2207</v>
      </c>
    </row>
    <row r="225" spans="13:14">
      <c r="M225" s="93" t="s">
        <v>2208</v>
      </c>
      <c r="N225" s="94" t="s">
        <v>2209</v>
      </c>
    </row>
    <row r="226" spans="13:14" ht="25.5">
      <c r="M226" s="93" t="s">
        <v>2210</v>
      </c>
      <c r="N226" s="94" t="s">
        <v>2211</v>
      </c>
    </row>
    <row r="227" spans="13:14">
      <c r="M227" s="93" t="s">
        <v>2212</v>
      </c>
      <c r="N227" s="94" t="s">
        <v>2213</v>
      </c>
    </row>
    <row r="228" spans="13:14">
      <c r="M228" s="93" t="s">
        <v>2214</v>
      </c>
      <c r="N228" s="94" t="s">
        <v>2215</v>
      </c>
    </row>
    <row r="229" spans="13:14">
      <c r="M229" s="93" t="s">
        <v>2216</v>
      </c>
      <c r="N229" s="94" t="s">
        <v>2217</v>
      </c>
    </row>
    <row r="230" spans="13:14">
      <c r="M230" s="93" t="s">
        <v>2218</v>
      </c>
      <c r="N230" s="94" t="s">
        <v>2219</v>
      </c>
    </row>
    <row r="231" spans="13:14">
      <c r="M231" s="93" t="s">
        <v>2220</v>
      </c>
      <c r="N231" s="94" t="s">
        <v>2221</v>
      </c>
    </row>
    <row r="232" spans="13:14">
      <c r="M232" s="93" t="s">
        <v>2222</v>
      </c>
      <c r="N232" s="94" t="s">
        <v>2223</v>
      </c>
    </row>
    <row r="233" spans="13:14">
      <c r="M233" s="93" t="s">
        <v>2224</v>
      </c>
      <c r="N233" s="94" t="s">
        <v>2225</v>
      </c>
    </row>
    <row r="234" spans="13:14">
      <c r="M234" s="93" t="s">
        <v>2226</v>
      </c>
      <c r="N234" s="94" t="s">
        <v>2227</v>
      </c>
    </row>
    <row r="235" spans="13:14">
      <c r="M235" s="93" t="s">
        <v>2228</v>
      </c>
      <c r="N235" s="94" t="s">
        <v>2229</v>
      </c>
    </row>
    <row r="236" spans="13:14" ht="25.5">
      <c r="M236" s="93" t="s">
        <v>2230</v>
      </c>
      <c r="N236" s="94" t="s">
        <v>2231</v>
      </c>
    </row>
    <row r="237" spans="13:14" ht="25.5">
      <c r="M237" s="93" t="s">
        <v>2232</v>
      </c>
      <c r="N237" s="94" t="s">
        <v>2233</v>
      </c>
    </row>
    <row r="238" spans="13:14">
      <c r="M238" s="93" t="s">
        <v>2234</v>
      </c>
      <c r="N238" s="94" t="s">
        <v>2235</v>
      </c>
    </row>
    <row r="239" spans="13:14" ht="25.5">
      <c r="M239" s="93" t="s">
        <v>2236</v>
      </c>
      <c r="N239" s="94" t="s">
        <v>2237</v>
      </c>
    </row>
    <row r="240" spans="13:14">
      <c r="M240" s="93" t="s">
        <v>2238</v>
      </c>
      <c r="N240" s="94" t="s">
        <v>2239</v>
      </c>
    </row>
    <row r="241" spans="13:14">
      <c r="M241" s="93" t="s">
        <v>2240</v>
      </c>
      <c r="N241" s="94" t="s">
        <v>2241</v>
      </c>
    </row>
    <row r="242" spans="13:14">
      <c r="M242" s="93" t="s">
        <v>2242</v>
      </c>
      <c r="N242" s="94" t="s">
        <v>2243</v>
      </c>
    </row>
    <row r="243" spans="13:14" ht="25.5">
      <c r="M243" s="93" t="s">
        <v>2244</v>
      </c>
      <c r="N243" s="94" t="s">
        <v>2245</v>
      </c>
    </row>
    <row r="244" spans="13:14">
      <c r="M244" s="93" t="s">
        <v>2246</v>
      </c>
      <c r="N244" s="94" t="s">
        <v>2247</v>
      </c>
    </row>
    <row r="245" spans="13:14">
      <c r="M245" s="93" t="s">
        <v>2248</v>
      </c>
      <c r="N245" s="94" t="s">
        <v>2249</v>
      </c>
    </row>
    <row r="246" spans="13:14">
      <c r="M246" s="93" t="s">
        <v>2250</v>
      </c>
      <c r="N246" s="94" t="s">
        <v>2251</v>
      </c>
    </row>
    <row r="247" spans="13:14">
      <c r="M247" s="93" t="s">
        <v>2252</v>
      </c>
      <c r="N247" s="94" t="s">
        <v>2253</v>
      </c>
    </row>
    <row r="248" spans="13:14">
      <c r="M248" s="93" t="s">
        <v>2254</v>
      </c>
      <c r="N248" s="94" t="s">
        <v>2255</v>
      </c>
    </row>
    <row r="249" spans="13:14">
      <c r="M249" s="93" t="s">
        <v>2256</v>
      </c>
      <c r="N249" s="94" t="s">
        <v>2257</v>
      </c>
    </row>
    <row r="250" spans="13:14">
      <c r="M250" s="93" t="s">
        <v>2258</v>
      </c>
      <c r="N250" s="94" t="s">
        <v>2259</v>
      </c>
    </row>
    <row r="251" spans="13:14">
      <c r="M251" s="93" t="s">
        <v>2260</v>
      </c>
      <c r="N251" s="94" t="s">
        <v>2261</v>
      </c>
    </row>
    <row r="252" spans="13:14">
      <c r="M252" s="93" t="s">
        <v>2262</v>
      </c>
      <c r="N252" s="94" t="s">
        <v>2263</v>
      </c>
    </row>
    <row r="253" spans="13:14">
      <c r="M253" s="93" t="s">
        <v>2264</v>
      </c>
      <c r="N253" s="94" t="s">
        <v>2265</v>
      </c>
    </row>
    <row r="254" spans="13:14">
      <c r="M254" s="93" t="s">
        <v>2266</v>
      </c>
      <c r="N254" s="94" t="s">
        <v>2267</v>
      </c>
    </row>
    <row r="255" spans="13:14">
      <c r="M255" s="93" t="s">
        <v>2268</v>
      </c>
      <c r="N255" s="94" t="s">
        <v>2269</v>
      </c>
    </row>
    <row r="256" spans="13:14">
      <c r="M256" s="93" t="s">
        <v>2270</v>
      </c>
      <c r="N256" s="94" t="s">
        <v>2271</v>
      </c>
    </row>
    <row r="257" spans="13:14">
      <c r="M257" s="93" t="s">
        <v>2272</v>
      </c>
      <c r="N257" s="94" t="s">
        <v>2273</v>
      </c>
    </row>
    <row r="258" spans="13:14">
      <c r="M258" s="93" t="s">
        <v>2274</v>
      </c>
      <c r="N258" s="94" t="s">
        <v>2275</v>
      </c>
    </row>
    <row r="259" spans="13:14">
      <c r="M259" s="93" t="s">
        <v>2276</v>
      </c>
      <c r="N259" s="94" t="s">
        <v>2277</v>
      </c>
    </row>
    <row r="260" spans="13:14">
      <c r="M260" s="93" t="s">
        <v>2278</v>
      </c>
      <c r="N260" s="94" t="s">
        <v>2279</v>
      </c>
    </row>
    <row r="261" spans="13:14">
      <c r="M261" s="93" t="s">
        <v>2280</v>
      </c>
      <c r="N261" s="94" t="s">
        <v>2281</v>
      </c>
    </row>
    <row r="262" spans="13:14">
      <c r="M262" s="93" t="s">
        <v>2282</v>
      </c>
      <c r="N262" s="94" t="s">
        <v>2283</v>
      </c>
    </row>
    <row r="263" spans="13:14">
      <c r="M263" s="93" t="s">
        <v>2284</v>
      </c>
      <c r="N263" s="94" t="s">
        <v>2285</v>
      </c>
    </row>
    <row r="264" spans="13:14">
      <c r="M264" s="93" t="s">
        <v>2286</v>
      </c>
      <c r="N264" s="94" t="s">
        <v>2287</v>
      </c>
    </row>
    <row r="265" spans="13:14">
      <c r="M265" s="93" t="s">
        <v>2288</v>
      </c>
      <c r="N265" s="94" t="s">
        <v>2289</v>
      </c>
    </row>
    <row r="266" spans="13:14">
      <c r="M266" s="93" t="s">
        <v>2290</v>
      </c>
      <c r="N266" s="94" t="s">
        <v>2291</v>
      </c>
    </row>
    <row r="267" spans="13:14">
      <c r="M267" s="93" t="s">
        <v>2292</v>
      </c>
      <c r="N267" s="94" t="s">
        <v>2293</v>
      </c>
    </row>
    <row r="268" spans="13:14">
      <c r="M268" s="93" t="s">
        <v>2294</v>
      </c>
      <c r="N268" s="94" t="s">
        <v>2295</v>
      </c>
    </row>
    <row r="269" spans="13:14">
      <c r="M269" s="93" t="s">
        <v>2296</v>
      </c>
      <c r="N269" s="94" t="s">
        <v>2297</v>
      </c>
    </row>
    <row r="270" spans="13:14">
      <c r="M270" s="93" t="s">
        <v>2298</v>
      </c>
      <c r="N270" s="94" t="s">
        <v>2299</v>
      </c>
    </row>
    <row r="271" spans="13:14">
      <c r="M271" s="93" t="s">
        <v>2300</v>
      </c>
      <c r="N271" s="94" t="s">
        <v>2301</v>
      </c>
    </row>
    <row r="272" spans="13:14">
      <c r="M272" s="93" t="s">
        <v>2302</v>
      </c>
      <c r="N272" s="94" t="s">
        <v>2303</v>
      </c>
    </row>
    <row r="273" spans="13:14">
      <c r="M273" s="93" t="s">
        <v>2304</v>
      </c>
      <c r="N273" s="94" t="s">
        <v>2305</v>
      </c>
    </row>
    <row r="274" spans="13:14">
      <c r="M274" s="93" t="s">
        <v>2306</v>
      </c>
      <c r="N274" s="94" t="s">
        <v>2307</v>
      </c>
    </row>
    <row r="275" spans="13:14">
      <c r="M275" s="93" t="s">
        <v>2308</v>
      </c>
      <c r="N275" s="94" t="s">
        <v>2309</v>
      </c>
    </row>
    <row r="276" spans="13:14">
      <c r="M276" s="93" t="s">
        <v>2310</v>
      </c>
      <c r="N276" s="94" t="s">
        <v>2311</v>
      </c>
    </row>
    <row r="277" spans="13:14">
      <c r="M277" s="93" t="s">
        <v>2312</v>
      </c>
      <c r="N277" s="94" t="s">
        <v>2313</v>
      </c>
    </row>
    <row r="278" spans="13:14">
      <c r="M278" s="93" t="s">
        <v>2314</v>
      </c>
      <c r="N278" s="94" t="s">
        <v>2315</v>
      </c>
    </row>
    <row r="279" spans="13:14">
      <c r="M279" s="93" t="s">
        <v>2316</v>
      </c>
      <c r="N279" s="94" t="s">
        <v>2317</v>
      </c>
    </row>
    <row r="280" spans="13:14">
      <c r="M280" s="93" t="s">
        <v>2318</v>
      </c>
      <c r="N280" s="94" t="s">
        <v>2319</v>
      </c>
    </row>
    <row r="281" spans="13:14">
      <c r="M281" s="93" t="s">
        <v>2320</v>
      </c>
      <c r="N281" s="94" t="s">
        <v>2321</v>
      </c>
    </row>
    <row r="282" spans="13:14">
      <c r="M282" s="93" t="s">
        <v>2322</v>
      </c>
      <c r="N282" s="94" t="s">
        <v>2323</v>
      </c>
    </row>
    <row r="283" spans="13:14">
      <c r="M283" s="93" t="s">
        <v>2324</v>
      </c>
      <c r="N283" s="94" t="s">
        <v>2325</v>
      </c>
    </row>
    <row r="284" spans="13:14">
      <c r="M284" s="93" t="s">
        <v>2326</v>
      </c>
      <c r="N284" s="94" t="s">
        <v>2327</v>
      </c>
    </row>
    <row r="285" spans="13:14">
      <c r="M285" s="93" t="s">
        <v>2328</v>
      </c>
      <c r="N285" s="94" t="s">
        <v>2329</v>
      </c>
    </row>
    <row r="286" spans="13:14">
      <c r="M286" s="93" t="s">
        <v>2330</v>
      </c>
      <c r="N286" s="94" t="s">
        <v>2331</v>
      </c>
    </row>
    <row r="287" spans="13:14">
      <c r="M287" s="93" t="s">
        <v>2332</v>
      </c>
      <c r="N287" s="94" t="s">
        <v>2333</v>
      </c>
    </row>
    <row r="288" spans="13:14">
      <c r="M288" s="93" t="s">
        <v>2334</v>
      </c>
      <c r="N288" s="94" t="s">
        <v>2335</v>
      </c>
    </row>
    <row r="289" spans="13:14">
      <c r="M289" s="93" t="s">
        <v>2336</v>
      </c>
      <c r="N289" s="94" t="s">
        <v>2337</v>
      </c>
    </row>
    <row r="290" spans="13:14">
      <c r="M290" s="93" t="s">
        <v>2338</v>
      </c>
      <c r="N290" s="94" t="s">
        <v>2339</v>
      </c>
    </row>
    <row r="291" spans="13:14">
      <c r="M291" s="93" t="s">
        <v>2340</v>
      </c>
      <c r="N291" s="94" t="s">
        <v>2341</v>
      </c>
    </row>
    <row r="292" spans="13:14">
      <c r="M292" s="93" t="s">
        <v>2342</v>
      </c>
      <c r="N292" s="94" t="s">
        <v>2343</v>
      </c>
    </row>
    <row r="293" spans="13:14">
      <c r="M293" s="93" t="s">
        <v>2344</v>
      </c>
      <c r="N293" s="94" t="s">
        <v>2345</v>
      </c>
    </row>
    <row r="294" spans="13:14">
      <c r="M294" s="93" t="s">
        <v>2346</v>
      </c>
      <c r="N294" s="94" t="s">
        <v>2347</v>
      </c>
    </row>
    <row r="295" spans="13:14">
      <c r="M295" s="93" t="s">
        <v>2348</v>
      </c>
      <c r="N295" s="94" t="s">
        <v>2349</v>
      </c>
    </row>
    <row r="296" spans="13:14">
      <c r="M296" s="93" t="s">
        <v>2350</v>
      </c>
      <c r="N296" s="94" t="s">
        <v>2351</v>
      </c>
    </row>
    <row r="297" spans="13:14">
      <c r="M297" s="93" t="s">
        <v>2352</v>
      </c>
      <c r="N297" s="94" t="s">
        <v>2353</v>
      </c>
    </row>
    <row r="298" spans="13:14">
      <c r="M298" s="93" t="s">
        <v>2354</v>
      </c>
      <c r="N298" s="94" t="s">
        <v>2355</v>
      </c>
    </row>
    <row r="299" spans="13:14">
      <c r="M299" s="93" t="s">
        <v>2356</v>
      </c>
      <c r="N299" s="94" t="s">
        <v>2357</v>
      </c>
    </row>
    <row r="300" spans="13:14">
      <c r="M300" s="93" t="s">
        <v>2358</v>
      </c>
      <c r="N300" s="94" t="s">
        <v>2359</v>
      </c>
    </row>
    <row r="301" spans="13:14">
      <c r="M301" s="93" t="s">
        <v>2360</v>
      </c>
      <c r="N301" s="94" t="s">
        <v>2361</v>
      </c>
    </row>
    <row r="302" spans="13:14">
      <c r="M302" s="93" t="s">
        <v>2362</v>
      </c>
      <c r="N302" s="94" t="s">
        <v>2363</v>
      </c>
    </row>
    <row r="303" spans="13:14">
      <c r="M303" s="93" t="s">
        <v>2364</v>
      </c>
      <c r="N303" s="94" t="s">
        <v>2365</v>
      </c>
    </row>
    <row r="304" spans="13:14">
      <c r="M304" s="93" t="s">
        <v>2366</v>
      </c>
      <c r="N304" s="94" t="s">
        <v>2367</v>
      </c>
    </row>
    <row r="305" spans="13:14" ht="25.5">
      <c r="M305" s="93" t="s">
        <v>2368</v>
      </c>
      <c r="N305" s="94" t="s">
        <v>2369</v>
      </c>
    </row>
    <row r="306" spans="13:14">
      <c r="M306" s="93" t="s">
        <v>2370</v>
      </c>
      <c r="N306" s="94" t="s">
        <v>2371</v>
      </c>
    </row>
    <row r="307" spans="13:14">
      <c r="M307" s="93" t="s">
        <v>2372</v>
      </c>
      <c r="N307" s="94" t="s">
        <v>2373</v>
      </c>
    </row>
    <row r="308" spans="13:14">
      <c r="M308" s="93" t="s">
        <v>2374</v>
      </c>
      <c r="N308" s="94" t="s">
        <v>2375</v>
      </c>
    </row>
    <row r="309" spans="13:14">
      <c r="M309" s="93" t="s">
        <v>2376</v>
      </c>
      <c r="N309" s="94" t="s">
        <v>2377</v>
      </c>
    </row>
    <row r="310" spans="13:14">
      <c r="M310" s="93" t="s">
        <v>2378</v>
      </c>
      <c r="N310" s="94" t="s">
        <v>2379</v>
      </c>
    </row>
    <row r="311" spans="13:14">
      <c r="M311" s="93" t="s">
        <v>2380</v>
      </c>
      <c r="N311" s="94" t="s">
        <v>2381</v>
      </c>
    </row>
    <row r="312" spans="13:14">
      <c r="M312" s="93" t="s">
        <v>2382</v>
      </c>
      <c r="N312" s="94" t="s">
        <v>2383</v>
      </c>
    </row>
    <row r="313" spans="13:14">
      <c r="M313" s="93" t="s">
        <v>2384</v>
      </c>
      <c r="N313" s="94" t="s">
        <v>2385</v>
      </c>
    </row>
    <row r="314" spans="13:14">
      <c r="M314" s="93" t="s">
        <v>2386</v>
      </c>
      <c r="N314" s="94" t="s">
        <v>2387</v>
      </c>
    </row>
    <row r="315" spans="13:14">
      <c r="M315" s="93" t="s">
        <v>2388</v>
      </c>
      <c r="N315" s="94" t="s">
        <v>2389</v>
      </c>
    </row>
    <row r="316" spans="13:14">
      <c r="M316" s="93" t="s">
        <v>2390</v>
      </c>
      <c r="N316" s="94" t="s">
        <v>2391</v>
      </c>
    </row>
    <row r="317" spans="13:14">
      <c r="M317" s="93" t="s">
        <v>2392</v>
      </c>
      <c r="N317" s="94" t="s">
        <v>2393</v>
      </c>
    </row>
    <row r="318" spans="13:14">
      <c r="M318" s="93" t="s">
        <v>2394</v>
      </c>
      <c r="N318" s="94" t="s">
        <v>2395</v>
      </c>
    </row>
    <row r="319" spans="13:14">
      <c r="M319" s="93" t="s">
        <v>2396</v>
      </c>
      <c r="N319" s="94" t="s">
        <v>2397</v>
      </c>
    </row>
    <row r="320" spans="13:14">
      <c r="M320" s="93" t="s">
        <v>2398</v>
      </c>
      <c r="N320" s="94" t="s">
        <v>2399</v>
      </c>
    </row>
    <row r="321" spans="13:14">
      <c r="M321" s="93" t="s">
        <v>2400</v>
      </c>
      <c r="N321" s="94" t="s">
        <v>2401</v>
      </c>
    </row>
    <row r="322" spans="13:14">
      <c r="M322" s="93" t="s">
        <v>2402</v>
      </c>
      <c r="N322" s="94" t="s">
        <v>2403</v>
      </c>
    </row>
    <row r="323" spans="13:14">
      <c r="M323" s="93" t="s">
        <v>2404</v>
      </c>
      <c r="N323" s="94" t="s">
        <v>2405</v>
      </c>
    </row>
    <row r="324" spans="13:14">
      <c r="M324" s="93" t="s">
        <v>2406</v>
      </c>
      <c r="N324" s="94" t="s">
        <v>2407</v>
      </c>
    </row>
    <row r="325" spans="13:14" ht="25.5">
      <c r="M325" s="93" t="s">
        <v>2408</v>
      </c>
      <c r="N325" s="94" t="s">
        <v>2409</v>
      </c>
    </row>
    <row r="326" spans="13:14" ht="25.5">
      <c r="M326" s="93" t="s">
        <v>2410</v>
      </c>
      <c r="N326" s="94" t="s">
        <v>2411</v>
      </c>
    </row>
    <row r="327" spans="13:14" ht="25.5">
      <c r="M327" s="93" t="s">
        <v>2412</v>
      </c>
      <c r="N327" s="94" t="s">
        <v>2413</v>
      </c>
    </row>
    <row r="328" spans="13:14">
      <c r="M328" s="93" t="s">
        <v>2414</v>
      </c>
      <c r="N328" s="94" t="s">
        <v>2415</v>
      </c>
    </row>
    <row r="329" spans="13:14">
      <c r="M329" s="93" t="s">
        <v>2416</v>
      </c>
      <c r="N329" s="94" t="s">
        <v>2417</v>
      </c>
    </row>
    <row r="330" spans="13:14">
      <c r="M330" s="93" t="s">
        <v>2418</v>
      </c>
      <c r="N330" s="94" t="s">
        <v>2419</v>
      </c>
    </row>
    <row r="331" spans="13:14">
      <c r="M331" s="93" t="s">
        <v>2420</v>
      </c>
      <c r="N331" s="94" t="s">
        <v>2421</v>
      </c>
    </row>
    <row r="332" spans="13:14">
      <c r="M332" s="93" t="s">
        <v>2422</v>
      </c>
      <c r="N332" s="94" t="s">
        <v>2423</v>
      </c>
    </row>
    <row r="333" spans="13:14">
      <c r="M333" s="93" t="s">
        <v>2424</v>
      </c>
      <c r="N333" s="94" t="s">
        <v>2425</v>
      </c>
    </row>
    <row r="334" spans="13:14">
      <c r="M334" s="93" t="s">
        <v>2426</v>
      </c>
      <c r="N334" s="94" t="s">
        <v>2427</v>
      </c>
    </row>
    <row r="335" spans="13:14">
      <c r="M335" s="93" t="s">
        <v>2428</v>
      </c>
      <c r="N335" s="94" t="s">
        <v>2429</v>
      </c>
    </row>
    <row r="336" spans="13:14">
      <c r="M336" s="93" t="s">
        <v>2430</v>
      </c>
      <c r="N336" s="94" t="s">
        <v>2431</v>
      </c>
    </row>
    <row r="337" spans="13:14">
      <c r="M337" s="93" t="s">
        <v>2432</v>
      </c>
      <c r="N337" s="94" t="s">
        <v>2433</v>
      </c>
    </row>
    <row r="338" spans="13:14" ht="25.5">
      <c r="M338" s="93" t="s">
        <v>2434</v>
      </c>
      <c r="N338" s="94" t="s">
        <v>2435</v>
      </c>
    </row>
    <row r="339" spans="13:14" ht="25.5">
      <c r="M339" s="93" t="s">
        <v>2436</v>
      </c>
      <c r="N339" s="94" t="s">
        <v>2437</v>
      </c>
    </row>
    <row r="340" spans="13:14" ht="25.5">
      <c r="M340" s="93" t="s">
        <v>2438</v>
      </c>
      <c r="N340" s="94" t="s">
        <v>2439</v>
      </c>
    </row>
    <row r="341" spans="13:14">
      <c r="M341" s="93" t="s">
        <v>2440</v>
      </c>
      <c r="N341" s="94" t="s">
        <v>2441</v>
      </c>
    </row>
    <row r="342" spans="13:14" ht="25.5">
      <c r="M342" s="93" t="s">
        <v>2442</v>
      </c>
      <c r="N342" s="94" t="s">
        <v>2443</v>
      </c>
    </row>
    <row r="343" spans="13:14">
      <c r="M343" s="93" t="s">
        <v>2444</v>
      </c>
      <c r="N343" s="94" t="s">
        <v>2445</v>
      </c>
    </row>
    <row r="344" spans="13:14">
      <c r="M344" s="93" t="s">
        <v>2446</v>
      </c>
      <c r="N344" s="94" t="s">
        <v>2448</v>
      </c>
    </row>
    <row r="345" spans="13:14" ht="25.5">
      <c r="M345" s="93" t="s">
        <v>2449</v>
      </c>
      <c r="N345" s="94" t="s">
        <v>2450</v>
      </c>
    </row>
    <row r="346" spans="13:14">
      <c r="M346" s="93" t="s">
        <v>2451</v>
      </c>
      <c r="N346" s="94" t="s">
        <v>2452</v>
      </c>
    </row>
    <row r="347" spans="13:14" ht="25.5">
      <c r="M347" s="93" t="s">
        <v>2453</v>
      </c>
      <c r="N347" s="94" t="s">
        <v>2454</v>
      </c>
    </row>
    <row r="348" spans="13:14" ht="25.5">
      <c r="M348" s="93" t="s">
        <v>2455</v>
      </c>
      <c r="N348" s="94" t="s">
        <v>2456</v>
      </c>
    </row>
    <row r="349" spans="13:14">
      <c r="M349" s="93" t="s">
        <v>2457</v>
      </c>
      <c r="N349" s="94" t="s">
        <v>2458</v>
      </c>
    </row>
    <row r="350" spans="13:14">
      <c r="M350" s="93" t="s">
        <v>2459</v>
      </c>
      <c r="N350" s="94" t="s">
        <v>2460</v>
      </c>
    </row>
    <row r="351" spans="13:14">
      <c r="M351" s="93" t="s">
        <v>2461</v>
      </c>
      <c r="N351" s="94" t="s">
        <v>2462</v>
      </c>
    </row>
    <row r="352" spans="13:14">
      <c r="M352" s="93" t="s">
        <v>2463</v>
      </c>
      <c r="N352" s="94" t="s">
        <v>2464</v>
      </c>
    </row>
    <row r="353" spans="13:14">
      <c r="M353" s="93" t="s">
        <v>2465</v>
      </c>
      <c r="N353" s="94" t="s">
        <v>2466</v>
      </c>
    </row>
    <row r="354" spans="13:14">
      <c r="M354" s="93" t="s">
        <v>2467</v>
      </c>
      <c r="N354" s="94" t="s">
        <v>2468</v>
      </c>
    </row>
    <row r="355" spans="13:14">
      <c r="M355" s="93" t="s">
        <v>2469</v>
      </c>
      <c r="N355" s="94" t="s">
        <v>2470</v>
      </c>
    </row>
    <row r="356" spans="13:14">
      <c r="M356" s="93" t="s">
        <v>2471</v>
      </c>
      <c r="N356" s="94" t="s">
        <v>2472</v>
      </c>
    </row>
    <row r="357" spans="13:14">
      <c r="M357" s="93" t="s">
        <v>2473</v>
      </c>
      <c r="N357" s="94" t="s">
        <v>2474</v>
      </c>
    </row>
    <row r="358" spans="13:14">
      <c r="M358" s="93" t="s">
        <v>2475</v>
      </c>
      <c r="N358" s="94" t="s">
        <v>2476</v>
      </c>
    </row>
    <row r="359" spans="13:14">
      <c r="M359" s="93" t="s">
        <v>2477</v>
      </c>
      <c r="N359" s="94" t="s">
        <v>2478</v>
      </c>
    </row>
    <row r="360" spans="13:14">
      <c r="M360" s="93" t="s">
        <v>2479</v>
      </c>
      <c r="N360" s="94" t="s">
        <v>2480</v>
      </c>
    </row>
    <row r="361" spans="13:14">
      <c r="M361" s="93" t="s">
        <v>2481</v>
      </c>
      <c r="N361" s="94" t="s">
        <v>2482</v>
      </c>
    </row>
    <row r="362" spans="13:14">
      <c r="M362" s="93" t="s">
        <v>2483</v>
      </c>
      <c r="N362" s="94" t="s">
        <v>2484</v>
      </c>
    </row>
    <row r="363" spans="13:14" ht="25.5">
      <c r="M363" s="93" t="s">
        <v>2485</v>
      </c>
      <c r="N363" s="94" t="s">
        <v>2486</v>
      </c>
    </row>
    <row r="364" spans="13:14" ht="25.5">
      <c r="M364" s="93" t="s">
        <v>2487</v>
      </c>
      <c r="N364" s="94" t="s">
        <v>2488</v>
      </c>
    </row>
    <row r="365" spans="13:14" ht="25.5">
      <c r="M365" s="93" t="s">
        <v>2489</v>
      </c>
      <c r="N365" s="94" t="s">
        <v>2490</v>
      </c>
    </row>
    <row r="366" spans="13:14">
      <c r="M366" s="93" t="s">
        <v>2491</v>
      </c>
      <c r="N366" s="94" t="s">
        <v>2492</v>
      </c>
    </row>
    <row r="367" spans="13:14" ht="25.5">
      <c r="M367" s="93" t="s">
        <v>2493</v>
      </c>
      <c r="N367" s="94" t="s">
        <v>2494</v>
      </c>
    </row>
    <row r="368" spans="13:14" ht="25.5">
      <c r="M368" s="93" t="s">
        <v>2495</v>
      </c>
      <c r="N368" s="94" t="s">
        <v>2496</v>
      </c>
    </row>
    <row r="369" spans="13:14">
      <c r="M369" s="93" t="s">
        <v>2497</v>
      </c>
      <c r="N369" s="94" t="s">
        <v>2498</v>
      </c>
    </row>
    <row r="370" spans="13:14">
      <c r="M370" s="93" t="s">
        <v>2499</v>
      </c>
      <c r="N370" s="94" t="s">
        <v>2500</v>
      </c>
    </row>
    <row r="371" spans="13:14">
      <c r="M371" s="93" t="s">
        <v>2501</v>
      </c>
      <c r="N371" s="94" t="s">
        <v>2502</v>
      </c>
    </row>
    <row r="372" spans="13:14">
      <c r="M372" s="93" t="s">
        <v>2503</v>
      </c>
      <c r="N372" s="94" t="s">
        <v>2504</v>
      </c>
    </row>
    <row r="373" spans="13:14">
      <c r="M373" s="93" t="s">
        <v>2505</v>
      </c>
      <c r="N373" s="94" t="s">
        <v>2506</v>
      </c>
    </row>
    <row r="374" spans="13:14">
      <c r="M374" s="93" t="s">
        <v>2507</v>
      </c>
      <c r="N374" s="94" t="s">
        <v>2508</v>
      </c>
    </row>
    <row r="375" spans="13:14">
      <c r="M375" s="93" t="s">
        <v>2509</v>
      </c>
      <c r="N375" s="94" t="s">
        <v>2510</v>
      </c>
    </row>
    <row r="376" spans="13:14">
      <c r="M376" s="93" t="s">
        <v>2511</v>
      </c>
      <c r="N376" s="94" t="s">
        <v>2512</v>
      </c>
    </row>
    <row r="377" spans="13:14">
      <c r="M377" s="93" t="s">
        <v>2513</v>
      </c>
      <c r="N377" s="94" t="s">
        <v>2514</v>
      </c>
    </row>
    <row r="378" spans="13:14" ht="25.5">
      <c r="M378" s="93" t="s">
        <v>2515</v>
      </c>
      <c r="N378" s="94" t="s">
        <v>2516</v>
      </c>
    </row>
    <row r="379" spans="13:14" ht="25.5">
      <c r="M379" s="93" t="s">
        <v>2517</v>
      </c>
      <c r="N379" s="94" t="s">
        <v>2518</v>
      </c>
    </row>
    <row r="380" spans="13:14" ht="25.5">
      <c r="M380" s="93" t="s">
        <v>2519</v>
      </c>
      <c r="N380" s="94" t="s">
        <v>2520</v>
      </c>
    </row>
    <row r="381" spans="13:14">
      <c r="M381" s="93" t="s">
        <v>2521</v>
      </c>
      <c r="N381" s="94" t="s">
        <v>2522</v>
      </c>
    </row>
    <row r="382" spans="13:14">
      <c r="M382" s="93" t="s">
        <v>2523</v>
      </c>
      <c r="N382" s="94" t="s">
        <v>2524</v>
      </c>
    </row>
    <row r="383" spans="13:14">
      <c r="M383" s="93" t="s">
        <v>2525</v>
      </c>
      <c r="N383" s="94" t="s">
        <v>2526</v>
      </c>
    </row>
    <row r="384" spans="13:14">
      <c r="M384" s="93" t="s">
        <v>2527</v>
      </c>
      <c r="N384" s="94" t="s">
        <v>2528</v>
      </c>
    </row>
    <row r="385" spans="13:14">
      <c r="M385" s="93" t="s">
        <v>2529</v>
      </c>
      <c r="N385" s="94" t="s">
        <v>2530</v>
      </c>
    </row>
    <row r="386" spans="13:14">
      <c r="M386" s="93" t="s">
        <v>2531</v>
      </c>
      <c r="N386" s="94" t="s">
        <v>2532</v>
      </c>
    </row>
    <row r="387" spans="13:14">
      <c r="M387" s="93" t="s">
        <v>2533</v>
      </c>
      <c r="N387" s="94" t="s">
        <v>2534</v>
      </c>
    </row>
    <row r="388" spans="13:14">
      <c r="M388" s="93" t="s">
        <v>2535</v>
      </c>
      <c r="N388" s="94" t="s">
        <v>2536</v>
      </c>
    </row>
    <row r="389" spans="13:14">
      <c r="M389" s="93" t="s">
        <v>2537</v>
      </c>
      <c r="N389" s="94" t="s">
        <v>2538</v>
      </c>
    </row>
    <row r="390" spans="13:14">
      <c r="M390" s="93" t="s">
        <v>2539</v>
      </c>
      <c r="N390" s="94" t="s">
        <v>2540</v>
      </c>
    </row>
    <row r="391" spans="13:14">
      <c r="M391" s="93" t="s">
        <v>2541</v>
      </c>
      <c r="N391" s="94" t="s">
        <v>2542</v>
      </c>
    </row>
    <row r="392" spans="13:14">
      <c r="M392" s="93" t="s">
        <v>2543</v>
      </c>
      <c r="N392" s="94" t="s">
        <v>2544</v>
      </c>
    </row>
    <row r="393" spans="13:14">
      <c r="M393" s="93" t="s">
        <v>2545</v>
      </c>
      <c r="N393" s="94" t="s">
        <v>2546</v>
      </c>
    </row>
    <row r="394" spans="13:14">
      <c r="M394" s="93" t="s">
        <v>2547</v>
      </c>
      <c r="N394" s="94" t="s">
        <v>2548</v>
      </c>
    </row>
    <row r="395" spans="13:14">
      <c r="M395" s="93" t="s">
        <v>2549</v>
      </c>
      <c r="N395" s="94" t="s">
        <v>2550</v>
      </c>
    </row>
    <row r="396" spans="13:14">
      <c r="M396" s="93" t="s">
        <v>2551</v>
      </c>
      <c r="N396" s="94" t="s">
        <v>2552</v>
      </c>
    </row>
    <row r="397" spans="13:14">
      <c r="M397" s="93" t="s">
        <v>2553</v>
      </c>
      <c r="N397" s="94" t="s">
        <v>2554</v>
      </c>
    </row>
    <row r="398" spans="13:14">
      <c r="M398" s="93" t="s">
        <v>2555</v>
      </c>
      <c r="N398" s="94" t="s">
        <v>2556</v>
      </c>
    </row>
    <row r="399" spans="13:14">
      <c r="M399" s="93" t="s">
        <v>2557</v>
      </c>
      <c r="N399" s="94" t="s">
        <v>2558</v>
      </c>
    </row>
    <row r="400" spans="13:14">
      <c r="M400" s="93" t="s">
        <v>2559</v>
      </c>
      <c r="N400" s="94" t="s">
        <v>2560</v>
      </c>
    </row>
    <row r="401" spans="13:14">
      <c r="M401" s="93" t="s">
        <v>2561</v>
      </c>
      <c r="N401" s="94" t="s">
        <v>2562</v>
      </c>
    </row>
    <row r="402" spans="13:14">
      <c r="M402" s="93" t="s">
        <v>2563</v>
      </c>
      <c r="N402" s="94" t="s">
        <v>2564</v>
      </c>
    </row>
    <row r="403" spans="13:14">
      <c r="M403" s="93" t="s">
        <v>2565</v>
      </c>
      <c r="N403" s="94" t="s">
        <v>2566</v>
      </c>
    </row>
    <row r="404" spans="13:14">
      <c r="M404" s="93" t="s">
        <v>2567</v>
      </c>
      <c r="N404" s="94" t="s">
        <v>2568</v>
      </c>
    </row>
    <row r="405" spans="13:14">
      <c r="M405" s="93" t="s">
        <v>2569</v>
      </c>
      <c r="N405" s="94" t="s">
        <v>2570</v>
      </c>
    </row>
    <row r="406" spans="13:14" ht="25.5">
      <c r="M406" s="93" t="s">
        <v>2571</v>
      </c>
      <c r="N406" s="94" t="s">
        <v>2572</v>
      </c>
    </row>
  </sheetData>
  <autoFilter ref="A1:Z1"/>
  <phoneticPr fontId="6" type="noConversion"/>
  <pageMargins left="0.75" right="0.75" top="1" bottom="1" header="0" footer="0"/>
  <pageSetup orientation="portrait" r:id="rId1"/>
  <headerFooter alignWithMargins="0">
    <oddFooter>&amp;R_x000D_&amp;1#&amp;"Calibri"&amp;10&amp;K000000 Información Pública</oddFooter>
  </headerFooter>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las1">
    <tabColor rgb="FF61E1FF"/>
  </sheetPr>
  <dimension ref="A1:B882"/>
  <sheetViews>
    <sheetView showGridLines="0" workbookViewId="0">
      <pane ySplit="1" topLeftCell="A2" activePane="bottomLeft" state="frozen"/>
      <selection activeCell="E16" sqref="E16"/>
      <selection pane="bottomLeft"/>
    </sheetView>
  </sheetViews>
  <sheetFormatPr baseColWidth="10" defaultRowHeight="12.75"/>
  <cols>
    <col min="1" max="1" width="15.7109375" style="69" customWidth="1"/>
    <col min="2" max="2" width="79.140625" customWidth="1"/>
    <col min="3" max="3" width="2.28515625" customWidth="1"/>
    <col min="4" max="4" width="11" bestFit="1" customWidth="1"/>
    <col min="5" max="5" width="19.7109375" customWidth="1"/>
    <col min="6" max="6" width="2.42578125" customWidth="1"/>
    <col min="8" max="8" width="35.140625" customWidth="1"/>
    <col min="9" max="9" width="4.7109375" customWidth="1"/>
    <col min="10" max="10" width="13.28515625" bestFit="1" customWidth="1"/>
    <col min="11" max="11" width="30.42578125" customWidth="1"/>
    <col min="12" max="12" width="2.5703125" customWidth="1"/>
    <col min="14" max="14" width="22.140625" bestFit="1" customWidth="1"/>
    <col min="15" max="15" width="3" customWidth="1"/>
    <col min="16" max="16" width="12.28515625" bestFit="1" customWidth="1"/>
    <col min="17" max="17" width="10.7109375" bestFit="1" customWidth="1"/>
  </cols>
  <sheetData>
    <row r="1" spans="1:2" ht="25.15" customHeight="1">
      <c r="A1" s="165" t="s">
        <v>4331</v>
      </c>
      <c r="B1" s="165" t="s">
        <v>950</v>
      </c>
    </row>
    <row r="2" spans="1:2">
      <c r="A2" s="69">
        <v>1001</v>
      </c>
      <c r="B2" t="s">
        <v>1756</v>
      </c>
    </row>
    <row r="3" spans="1:2">
      <c r="A3" s="69">
        <v>1002</v>
      </c>
      <c r="B3" t="s">
        <v>1757</v>
      </c>
    </row>
    <row r="4" spans="1:2">
      <c r="A4" s="69">
        <v>1003</v>
      </c>
      <c r="B4" t="s">
        <v>333</v>
      </c>
    </row>
    <row r="5" spans="1:2">
      <c r="A5" s="69">
        <v>1004</v>
      </c>
      <c r="B5" t="s">
        <v>508</v>
      </c>
    </row>
    <row r="6" spans="1:2">
      <c r="A6" s="69">
        <v>1005</v>
      </c>
      <c r="B6" t="s">
        <v>509</v>
      </c>
    </row>
    <row r="7" spans="1:2">
      <c r="A7" s="69">
        <v>1006</v>
      </c>
      <c r="B7" t="s">
        <v>510</v>
      </c>
    </row>
    <row r="8" spans="1:2">
      <c r="A8" s="69">
        <v>1010</v>
      </c>
      <c r="B8" t="s">
        <v>186</v>
      </c>
    </row>
    <row r="9" spans="1:2">
      <c r="A9" s="69">
        <v>1010</v>
      </c>
      <c r="B9" t="s">
        <v>1050</v>
      </c>
    </row>
    <row r="10" spans="1:2">
      <c r="A10" s="69">
        <v>1011</v>
      </c>
      <c r="B10" t="s">
        <v>2038</v>
      </c>
    </row>
    <row r="11" spans="1:2">
      <c r="A11" s="69">
        <v>1020</v>
      </c>
      <c r="B11" t="s">
        <v>187</v>
      </c>
    </row>
    <row r="12" spans="1:2">
      <c r="A12" s="69">
        <v>1020</v>
      </c>
      <c r="B12" t="s">
        <v>1051</v>
      </c>
    </row>
    <row r="13" spans="1:2">
      <c r="A13" s="69">
        <v>1030</v>
      </c>
      <c r="B13" t="s">
        <v>188</v>
      </c>
    </row>
    <row r="14" spans="1:2">
      <c r="A14" s="69">
        <v>1030</v>
      </c>
      <c r="B14" t="s">
        <v>1052</v>
      </c>
    </row>
    <row r="15" spans="1:2">
      <c r="A15" s="69">
        <v>1040</v>
      </c>
      <c r="B15" t="s">
        <v>1053</v>
      </c>
    </row>
    <row r="16" spans="1:2">
      <c r="A16" s="69">
        <v>1050</v>
      </c>
      <c r="B16" t="s">
        <v>2037</v>
      </c>
    </row>
    <row r="17" spans="1:2">
      <c r="A17" s="69">
        <v>1105</v>
      </c>
      <c r="B17" t="s">
        <v>1453</v>
      </c>
    </row>
    <row r="18" spans="1:2">
      <c r="A18" s="93">
        <v>1105</v>
      </c>
      <c r="B18" s="94" t="s">
        <v>191</v>
      </c>
    </row>
    <row r="19" spans="1:2">
      <c r="A19" s="69">
        <v>1105</v>
      </c>
      <c r="B19" t="s">
        <v>4292</v>
      </c>
    </row>
    <row r="20" spans="1:2">
      <c r="A20" s="69">
        <v>1110</v>
      </c>
      <c r="B20" t="s">
        <v>3564</v>
      </c>
    </row>
    <row r="21" spans="1:2">
      <c r="A21" s="69">
        <v>1115</v>
      </c>
      <c r="B21" t="s">
        <v>3565</v>
      </c>
    </row>
    <row r="22" spans="1:2">
      <c r="A22" s="69">
        <v>1200</v>
      </c>
      <c r="B22" t="s">
        <v>3566</v>
      </c>
    </row>
    <row r="23" spans="1:2">
      <c r="A23" s="69">
        <v>1201</v>
      </c>
      <c r="B23" t="s">
        <v>3567</v>
      </c>
    </row>
    <row r="24" spans="1:2">
      <c r="A24" s="69">
        <v>1202</v>
      </c>
      <c r="B24" t="s">
        <v>3568</v>
      </c>
    </row>
    <row r="25" spans="1:2">
      <c r="A25" s="69">
        <v>1203</v>
      </c>
      <c r="B25" t="s">
        <v>3569</v>
      </c>
    </row>
    <row r="26" spans="1:2">
      <c r="A26" s="69">
        <v>1204</v>
      </c>
      <c r="B26" t="s">
        <v>3570</v>
      </c>
    </row>
    <row r="27" spans="1:2">
      <c r="A27" s="69">
        <v>1205</v>
      </c>
      <c r="B27" t="s">
        <v>3571</v>
      </c>
    </row>
    <row r="28" spans="1:2">
      <c r="A28" s="69">
        <v>1206</v>
      </c>
      <c r="B28" t="s">
        <v>3704</v>
      </c>
    </row>
    <row r="29" spans="1:2">
      <c r="A29" s="69">
        <v>1301</v>
      </c>
      <c r="B29" t="s">
        <v>3686</v>
      </c>
    </row>
    <row r="30" spans="1:2">
      <c r="A30" s="69">
        <v>1302</v>
      </c>
      <c r="B30" t="s">
        <v>2046</v>
      </c>
    </row>
    <row r="31" spans="1:2">
      <c r="A31" s="69">
        <v>1303</v>
      </c>
      <c r="B31" t="s">
        <v>1909</v>
      </c>
    </row>
    <row r="32" spans="1:2">
      <c r="A32" s="69">
        <v>1304</v>
      </c>
      <c r="B32" t="s">
        <v>1908</v>
      </c>
    </row>
    <row r="33" spans="1:2">
      <c r="A33" s="69">
        <v>1305</v>
      </c>
      <c r="B33" t="s">
        <v>1826</v>
      </c>
    </row>
    <row r="34" spans="1:2">
      <c r="A34" s="69">
        <v>1306</v>
      </c>
      <c r="B34" t="s">
        <v>1554</v>
      </c>
    </row>
    <row r="35" spans="1:2">
      <c r="A35" s="69">
        <v>1307</v>
      </c>
      <c r="B35" t="s">
        <v>1110</v>
      </c>
    </row>
    <row r="36" spans="1:2">
      <c r="A36" s="69">
        <v>1308</v>
      </c>
      <c r="B36" t="s">
        <v>3687</v>
      </c>
    </row>
    <row r="37" spans="1:2">
      <c r="A37" s="69">
        <v>1309</v>
      </c>
      <c r="B37" t="s">
        <v>1555</v>
      </c>
    </row>
    <row r="38" spans="1:2">
      <c r="A38" s="69">
        <v>1310</v>
      </c>
      <c r="B38" t="s">
        <v>235</v>
      </c>
    </row>
    <row r="39" spans="1:2">
      <c r="A39" s="69">
        <v>1311</v>
      </c>
      <c r="B39" t="s">
        <v>236</v>
      </c>
    </row>
    <row r="40" spans="1:2">
      <c r="A40" s="69">
        <v>1312</v>
      </c>
      <c r="B40" t="s">
        <v>237</v>
      </c>
    </row>
    <row r="41" spans="1:2">
      <c r="A41" s="69">
        <v>1313</v>
      </c>
      <c r="B41" t="s">
        <v>238</v>
      </c>
    </row>
    <row r="42" spans="1:2">
      <c r="A42" s="69">
        <v>1314</v>
      </c>
      <c r="B42" t="s">
        <v>239</v>
      </c>
    </row>
    <row r="43" spans="1:2">
      <c r="A43" s="69">
        <v>1315</v>
      </c>
      <c r="B43" t="s">
        <v>1556</v>
      </c>
    </row>
    <row r="44" spans="1:2">
      <c r="A44" s="69">
        <v>1315</v>
      </c>
      <c r="B44" s="92" t="s">
        <v>3804</v>
      </c>
    </row>
    <row r="45" spans="1:2">
      <c r="A45" s="69">
        <v>1316</v>
      </c>
      <c r="B45" t="s">
        <v>506</v>
      </c>
    </row>
    <row r="46" spans="1:2">
      <c r="A46" s="69">
        <v>1316</v>
      </c>
      <c r="B46" t="s">
        <v>3803</v>
      </c>
    </row>
    <row r="47" spans="1:2">
      <c r="A47" s="69">
        <v>1317</v>
      </c>
      <c r="B47" t="s">
        <v>389</v>
      </c>
    </row>
    <row r="48" spans="1:2">
      <c r="A48" s="69">
        <v>1318</v>
      </c>
      <c r="B48" t="s">
        <v>2020</v>
      </c>
    </row>
    <row r="49" spans="1:2">
      <c r="A49" s="69">
        <v>1318</v>
      </c>
      <c r="B49" t="s">
        <v>3557</v>
      </c>
    </row>
    <row r="50" spans="1:2">
      <c r="A50" s="69">
        <v>1320</v>
      </c>
      <c r="B50" t="s">
        <v>3688</v>
      </c>
    </row>
    <row r="51" spans="1:2">
      <c r="A51" s="69">
        <v>1340</v>
      </c>
      <c r="B51" t="s">
        <v>2021</v>
      </c>
    </row>
    <row r="52" spans="1:2">
      <c r="A52" s="69">
        <v>1340</v>
      </c>
      <c r="B52" t="s">
        <v>189</v>
      </c>
    </row>
    <row r="53" spans="1:2">
      <c r="A53" s="69">
        <v>1350</v>
      </c>
      <c r="B53" t="s">
        <v>507</v>
      </c>
    </row>
    <row r="54" spans="1:2">
      <c r="A54" s="69">
        <v>1350</v>
      </c>
      <c r="B54" t="s">
        <v>978</v>
      </c>
    </row>
    <row r="55" spans="1:2">
      <c r="A55" s="69">
        <v>1350</v>
      </c>
      <c r="B55" t="s">
        <v>2073</v>
      </c>
    </row>
    <row r="56" spans="1:2">
      <c r="A56" s="69">
        <v>1401</v>
      </c>
      <c r="B56" t="s">
        <v>113</v>
      </c>
    </row>
    <row r="57" spans="1:2">
      <c r="A57" s="93">
        <v>1401</v>
      </c>
      <c r="B57" s="94" t="s">
        <v>2654</v>
      </c>
    </row>
    <row r="58" spans="1:2">
      <c r="A58" s="69">
        <v>1402</v>
      </c>
      <c r="B58" t="s">
        <v>1347</v>
      </c>
    </row>
    <row r="59" spans="1:2">
      <c r="A59" s="69">
        <v>1403</v>
      </c>
      <c r="B59" t="s">
        <v>1348</v>
      </c>
    </row>
    <row r="60" spans="1:2">
      <c r="A60" s="69">
        <v>1404</v>
      </c>
      <c r="B60" t="s">
        <v>1793</v>
      </c>
    </row>
    <row r="61" spans="1:2">
      <c r="A61" s="69">
        <v>1405</v>
      </c>
      <c r="B61" t="s">
        <v>385</v>
      </c>
    </row>
    <row r="62" spans="1:2">
      <c r="A62" s="69">
        <v>1406</v>
      </c>
      <c r="B62" t="s">
        <v>386</v>
      </c>
    </row>
    <row r="63" spans="1:2">
      <c r="A63" s="69">
        <v>1407</v>
      </c>
      <c r="B63" t="s">
        <v>426</v>
      </c>
    </row>
    <row r="64" spans="1:2">
      <c r="A64" s="69">
        <v>1408</v>
      </c>
      <c r="B64" t="s">
        <v>945</v>
      </c>
    </row>
    <row r="65" spans="1:2">
      <c r="A65" s="69">
        <v>1409</v>
      </c>
      <c r="B65" t="s">
        <v>946</v>
      </c>
    </row>
    <row r="66" spans="1:2">
      <c r="A66" s="69">
        <v>1410</v>
      </c>
      <c r="B66" t="s">
        <v>947</v>
      </c>
    </row>
    <row r="67" spans="1:2">
      <c r="A67" s="69">
        <v>1411</v>
      </c>
      <c r="B67" t="s">
        <v>1276</v>
      </c>
    </row>
    <row r="68" spans="1:2">
      <c r="A68" s="69">
        <v>1412</v>
      </c>
      <c r="B68" t="s">
        <v>1869</v>
      </c>
    </row>
    <row r="69" spans="1:2">
      <c r="A69" s="69">
        <v>1413</v>
      </c>
      <c r="B69" t="s">
        <v>1140</v>
      </c>
    </row>
    <row r="70" spans="1:2">
      <c r="A70" s="69">
        <v>1501</v>
      </c>
      <c r="B70" t="s">
        <v>1141</v>
      </c>
    </row>
    <row r="71" spans="1:2">
      <c r="A71" s="69">
        <v>1502</v>
      </c>
      <c r="B71" t="s">
        <v>1142</v>
      </c>
    </row>
    <row r="72" spans="1:2">
      <c r="A72" s="69">
        <v>1502</v>
      </c>
      <c r="B72" t="s">
        <v>4293</v>
      </c>
    </row>
    <row r="73" spans="1:2">
      <c r="A73" s="69">
        <v>1503</v>
      </c>
      <c r="B73" t="s">
        <v>1143</v>
      </c>
    </row>
    <row r="74" spans="1:2">
      <c r="A74" s="69">
        <v>1504</v>
      </c>
      <c r="B74" t="s">
        <v>1144</v>
      </c>
    </row>
    <row r="75" spans="1:2">
      <c r="A75" s="69">
        <v>1505</v>
      </c>
      <c r="B75" t="s">
        <v>1145</v>
      </c>
    </row>
    <row r="76" spans="1:2">
      <c r="A76" s="69">
        <v>1506</v>
      </c>
      <c r="B76" t="s">
        <v>1146</v>
      </c>
    </row>
    <row r="77" spans="1:2">
      <c r="A77" s="69">
        <v>1507</v>
      </c>
      <c r="B77" t="s">
        <v>1147</v>
      </c>
    </row>
    <row r="78" spans="1:2">
      <c r="A78" s="69">
        <v>1508</v>
      </c>
      <c r="B78" t="s">
        <v>1148</v>
      </c>
    </row>
    <row r="79" spans="1:2">
      <c r="A79" s="69">
        <v>1509</v>
      </c>
      <c r="B79" t="s">
        <v>310</v>
      </c>
    </row>
    <row r="80" spans="1:2">
      <c r="A80" s="69">
        <v>1510</v>
      </c>
      <c r="B80" t="s">
        <v>154</v>
      </c>
    </row>
    <row r="81" spans="1:2">
      <c r="A81" s="69">
        <v>1511</v>
      </c>
      <c r="B81" t="s">
        <v>155</v>
      </c>
    </row>
    <row r="82" spans="1:2">
      <c r="A82" s="69">
        <v>1512</v>
      </c>
      <c r="B82" t="s">
        <v>156</v>
      </c>
    </row>
    <row r="83" spans="1:2">
      <c r="A83" s="69">
        <v>1513</v>
      </c>
      <c r="B83" t="s">
        <v>157</v>
      </c>
    </row>
    <row r="84" spans="1:2">
      <c r="A84" s="69">
        <v>1514</v>
      </c>
      <c r="B84" t="s">
        <v>158</v>
      </c>
    </row>
    <row r="85" spans="1:2">
      <c r="A85" s="69">
        <v>1515</v>
      </c>
      <c r="B85" t="s">
        <v>159</v>
      </c>
    </row>
    <row r="86" spans="1:2">
      <c r="A86" s="69">
        <v>1516</v>
      </c>
      <c r="B86" t="s">
        <v>160</v>
      </c>
    </row>
    <row r="87" spans="1:2">
      <c r="A87" s="69">
        <v>1517</v>
      </c>
      <c r="B87" t="s">
        <v>1149</v>
      </c>
    </row>
    <row r="88" spans="1:2">
      <c r="A88" s="93">
        <v>1518</v>
      </c>
      <c r="B88" s="94" t="s">
        <v>2655</v>
      </c>
    </row>
    <row r="89" spans="1:2">
      <c r="A89" s="69">
        <v>1519</v>
      </c>
      <c r="B89" t="s">
        <v>4294</v>
      </c>
    </row>
    <row r="90" spans="1:2">
      <c r="A90" s="69">
        <v>1520</v>
      </c>
      <c r="B90" t="s">
        <v>4295</v>
      </c>
    </row>
    <row r="91" spans="1:2">
      <c r="A91" s="69">
        <v>1521</v>
      </c>
      <c r="B91" t="s">
        <v>4296</v>
      </c>
    </row>
    <row r="92" spans="1:2">
      <c r="A92" s="69">
        <v>1522</v>
      </c>
      <c r="B92" t="s">
        <v>4297</v>
      </c>
    </row>
    <row r="93" spans="1:2">
      <c r="A93" s="69">
        <v>1523</v>
      </c>
      <c r="B93" t="s">
        <v>4298</v>
      </c>
    </row>
    <row r="94" spans="1:2">
      <c r="A94" s="69">
        <v>1524</v>
      </c>
      <c r="B94" t="s">
        <v>4299</v>
      </c>
    </row>
    <row r="95" spans="1:2">
      <c r="A95" s="69">
        <v>1525</v>
      </c>
      <c r="B95" t="s">
        <v>4300</v>
      </c>
    </row>
    <row r="96" spans="1:2">
      <c r="A96" s="69">
        <v>1526</v>
      </c>
      <c r="B96" t="s">
        <v>4301</v>
      </c>
    </row>
    <row r="97" spans="1:2">
      <c r="A97" s="69">
        <v>1601</v>
      </c>
      <c r="B97" t="s">
        <v>4302</v>
      </c>
    </row>
    <row r="98" spans="1:2">
      <c r="A98" s="69">
        <v>1602</v>
      </c>
      <c r="B98" t="s">
        <v>3807</v>
      </c>
    </row>
    <row r="99" spans="1:2">
      <c r="A99" s="69">
        <v>1603</v>
      </c>
      <c r="B99" t="s">
        <v>3808</v>
      </c>
    </row>
    <row r="100" spans="1:2">
      <c r="A100" s="69">
        <v>1604</v>
      </c>
      <c r="B100" t="s">
        <v>3809</v>
      </c>
    </row>
    <row r="101" spans="1:2">
      <c r="A101" s="69">
        <v>2201</v>
      </c>
      <c r="B101" s="91" t="s">
        <v>4237</v>
      </c>
    </row>
    <row r="102" spans="1:2">
      <c r="A102" s="69">
        <v>2201</v>
      </c>
      <c r="B102" t="s">
        <v>2074</v>
      </c>
    </row>
    <row r="103" spans="1:2">
      <c r="A103" s="69">
        <v>2202</v>
      </c>
      <c r="B103" t="s">
        <v>3558</v>
      </c>
    </row>
    <row r="104" spans="1:2">
      <c r="A104" s="69">
        <v>2202</v>
      </c>
      <c r="B104" t="s">
        <v>182</v>
      </c>
    </row>
    <row r="105" spans="1:2">
      <c r="A105" s="69">
        <v>2203</v>
      </c>
      <c r="B105" s="92" t="s">
        <v>3560</v>
      </c>
    </row>
    <row r="106" spans="1:2">
      <c r="A106" s="69">
        <v>2203</v>
      </c>
      <c r="B106" t="s">
        <v>2075</v>
      </c>
    </row>
    <row r="107" spans="1:2">
      <c r="A107" s="69">
        <v>2204</v>
      </c>
      <c r="B107" t="s">
        <v>3559</v>
      </c>
    </row>
    <row r="108" spans="1:2">
      <c r="A108" s="69">
        <v>2204</v>
      </c>
      <c r="B108" t="s">
        <v>183</v>
      </c>
    </row>
    <row r="109" spans="1:2">
      <c r="A109" s="69">
        <v>2205</v>
      </c>
      <c r="B109" t="s">
        <v>184</v>
      </c>
    </row>
    <row r="110" spans="1:2">
      <c r="A110" s="69">
        <v>2206</v>
      </c>
      <c r="B110" s="92" t="s">
        <v>3806</v>
      </c>
    </row>
    <row r="111" spans="1:2">
      <c r="A111" s="69">
        <v>2206</v>
      </c>
      <c r="B111" t="s">
        <v>185</v>
      </c>
    </row>
    <row r="112" spans="1:2">
      <c r="A112" s="69">
        <v>2207</v>
      </c>
      <c r="B112" t="s">
        <v>3805</v>
      </c>
    </row>
    <row r="113" spans="1:2">
      <c r="A113" s="69">
        <v>2207</v>
      </c>
      <c r="B113" t="s">
        <v>2182</v>
      </c>
    </row>
    <row r="114" spans="1:2">
      <c r="A114" s="69">
        <v>2208</v>
      </c>
      <c r="B114" t="s">
        <v>2183</v>
      </c>
    </row>
    <row r="115" spans="1:2">
      <c r="A115" s="69">
        <v>2209</v>
      </c>
      <c r="B115" t="s">
        <v>2184</v>
      </c>
    </row>
    <row r="116" spans="1:2">
      <c r="A116" s="69">
        <v>2211</v>
      </c>
      <c r="B116" t="s">
        <v>4224</v>
      </c>
    </row>
    <row r="117" spans="1:2">
      <c r="A117" s="69">
        <v>2212</v>
      </c>
      <c r="B117" t="s">
        <v>3702</v>
      </c>
    </row>
    <row r="118" spans="1:2">
      <c r="A118" s="69">
        <v>2213</v>
      </c>
      <c r="B118" t="s">
        <v>3703</v>
      </c>
    </row>
    <row r="119" spans="1:2">
      <c r="A119" s="69">
        <v>2214</v>
      </c>
      <c r="B119" t="s">
        <v>3955</v>
      </c>
    </row>
    <row r="120" spans="1:2">
      <c r="A120" s="69">
        <v>2215</v>
      </c>
      <c r="B120" t="s">
        <v>4317</v>
      </c>
    </row>
    <row r="121" spans="1:2">
      <c r="A121" s="69">
        <v>2216</v>
      </c>
      <c r="B121" t="s">
        <v>4315</v>
      </c>
    </row>
    <row r="122" spans="1:2">
      <c r="A122" s="69">
        <v>2217</v>
      </c>
      <c r="B122" t="s">
        <v>4316</v>
      </c>
    </row>
    <row r="123" spans="1:2">
      <c r="A123" s="69">
        <v>2240</v>
      </c>
      <c r="B123" t="s">
        <v>302</v>
      </c>
    </row>
    <row r="124" spans="1:2">
      <c r="A124" s="69">
        <v>2240</v>
      </c>
      <c r="B124" t="s">
        <v>2076</v>
      </c>
    </row>
    <row r="125" spans="1:2">
      <c r="A125" s="69">
        <v>2250</v>
      </c>
      <c r="B125" t="s">
        <v>546</v>
      </c>
    </row>
    <row r="126" spans="1:2">
      <c r="A126" s="69">
        <v>2250</v>
      </c>
      <c r="B126" t="s">
        <v>2077</v>
      </c>
    </row>
    <row r="127" spans="1:2">
      <c r="A127" s="69">
        <v>2301</v>
      </c>
      <c r="B127" t="s">
        <v>146</v>
      </c>
    </row>
    <row r="128" spans="1:2">
      <c r="A128" s="69">
        <v>2302</v>
      </c>
      <c r="B128" t="s">
        <v>70</v>
      </c>
    </row>
    <row r="129" spans="1:2">
      <c r="A129" s="69">
        <v>2303</v>
      </c>
      <c r="B129" t="s">
        <v>71</v>
      </c>
    </row>
    <row r="130" spans="1:2">
      <c r="A130" s="69">
        <v>2304</v>
      </c>
      <c r="B130" t="s">
        <v>72</v>
      </c>
    </row>
    <row r="131" spans="1:2">
      <c r="A131" s="69">
        <v>2305</v>
      </c>
      <c r="B131" t="s">
        <v>73</v>
      </c>
    </row>
    <row r="132" spans="1:2">
      <c r="A132" s="69">
        <v>2306</v>
      </c>
      <c r="B132" t="s">
        <v>74</v>
      </c>
    </row>
    <row r="133" spans="1:2">
      <c r="A133" s="69">
        <v>2307</v>
      </c>
      <c r="B133" t="s">
        <v>75</v>
      </c>
    </row>
    <row r="134" spans="1:2">
      <c r="A134" s="69">
        <v>2308</v>
      </c>
      <c r="B134" t="s">
        <v>1111</v>
      </c>
    </row>
    <row r="135" spans="1:2">
      <c r="A135" s="69">
        <v>2309</v>
      </c>
      <c r="B135" t="s">
        <v>76</v>
      </c>
    </row>
    <row r="136" spans="1:2">
      <c r="A136" s="69">
        <v>2310</v>
      </c>
      <c r="B136" t="s">
        <v>356</v>
      </c>
    </row>
    <row r="137" spans="1:2">
      <c r="A137" s="69">
        <v>2311</v>
      </c>
      <c r="B137" t="s">
        <v>199</v>
      </c>
    </row>
    <row r="138" spans="1:2">
      <c r="A138" s="69">
        <v>2312</v>
      </c>
      <c r="B138" t="s">
        <v>117</v>
      </c>
    </row>
    <row r="139" spans="1:2">
      <c r="A139" s="69">
        <v>2313</v>
      </c>
      <c r="B139" t="s">
        <v>118</v>
      </c>
    </row>
    <row r="140" spans="1:2">
      <c r="A140" s="69">
        <v>2314</v>
      </c>
      <c r="B140" t="s">
        <v>119</v>
      </c>
    </row>
    <row r="141" spans="1:2">
      <c r="A141" s="69">
        <v>2315</v>
      </c>
      <c r="B141" t="s">
        <v>120</v>
      </c>
    </row>
    <row r="142" spans="1:2">
      <c r="A142" s="69">
        <v>2316</v>
      </c>
      <c r="B142" t="s">
        <v>121</v>
      </c>
    </row>
    <row r="143" spans="1:2">
      <c r="A143" s="69">
        <v>2317</v>
      </c>
      <c r="B143" t="s">
        <v>122</v>
      </c>
    </row>
    <row r="144" spans="1:2">
      <c r="A144" s="69">
        <v>2318</v>
      </c>
      <c r="B144" t="s">
        <v>123</v>
      </c>
    </row>
    <row r="145" spans="1:2">
      <c r="A145" s="69">
        <v>2319</v>
      </c>
      <c r="B145" t="s">
        <v>1681</v>
      </c>
    </row>
    <row r="146" spans="1:2">
      <c r="A146" s="69">
        <v>2320</v>
      </c>
      <c r="B146" t="s">
        <v>1682</v>
      </c>
    </row>
    <row r="147" spans="1:2">
      <c r="A147" s="69">
        <v>2321</v>
      </c>
      <c r="B147" t="s">
        <v>10</v>
      </c>
    </row>
    <row r="148" spans="1:2">
      <c r="A148" s="69">
        <v>2322</v>
      </c>
      <c r="B148" t="s">
        <v>11</v>
      </c>
    </row>
    <row r="149" spans="1:2">
      <c r="A149" s="69">
        <v>2323</v>
      </c>
      <c r="B149" t="s">
        <v>12</v>
      </c>
    </row>
    <row r="150" spans="1:2">
      <c r="A150" s="69">
        <v>2324</v>
      </c>
      <c r="B150" t="s">
        <v>190</v>
      </c>
    </row>
    <row r="151" spans="1:2">
      <c r="A151" s="69">
        <v>2325</v>
      </c>
      <c r="B151" t="s">
        <v>13</v>
      </c>
    </row>
    <row r="152" spans="1:2">
      <c r="A152" s="69">
        <v>2326</v>
      </c>
      <c r="B152" t="s">
        <v>14</v>
      </c>
    </row>
    <row r="153" spans="1:2">
      <c r="A153" s="69">
        <v>2327</v>
      </c>
      <c r="B153" t="s">
        <v>15</v>
      </c>
    </row>
    <row r="154" spans="1:2">
      <c r="A154" s="69">
        <v>2328</v>
      </c>
      <c r="B154" t="s">
        <v>179</v>
      </c>
    </row>
    <row r="155" spans="1:2">
      <c r="A155" s="69">
        <v>2329</v>
      </c>
      <c r="B155" t="s">
        <v>200</v>
      </c>
    </row>
    <row r="156" spans="1:2">
      <c r="A156" s="69">
        <v>2330</v>
      </c>
      <c r="B156" t="s">
        <v>180</v>
      </c>
    </row>
    <row r="157" spans="1:2">
      <c r="A157" s="69">
        <v>2331</v>
      </c>
      <c r="B157" t="s">
        <v>201</v>
      </c>
    </row>
    <row r="158" spans="1:2">
      <c r="A158" s="69">
        <v>2332</v>
      </c>
      <c r="B158" t="s">
        <v>181</v>
      </c>
    </row>
    <row r="159" spans="1:2">
      <c r="A159" s="69">
        <v>2333</v>
      </c>
      <c r="B159" t="s">
        <v>202</v>
      </c>
    </row>
    <row r="160" spans="1:2">
      <c r="A160" s="69">
        <v>2334</v>
      </c>
      <c r="B160" t="s">
        <v>513</v>
      </c>
    </row>
    <row r="161" spans="1:2">
      <c r="A161" s="69">
        <v>2335</v>
      </c>
      <c r="B161" t="s">
        <v>209</v>
      </c>
    </row>
    <row r="162" spans="1:2">
      <c r="A162" s="69">
        <v>2336</v>
      </c>
      <c r="B162" t="s">
        <v>126</v>
      </c>
    </row>
    <row r="163" spans="1:2">
      <c r="A163" s="69">
        <v>2337</v>
      </c>
      <c r="B163" t="s">
        <v>233</v>
      </c>
    </row>
    <row r="164" spans="1:2">
      <c r="A164" s="69">
        <v>4001</v>
      </c>
      <c r="B164" t="s">
        <v>1812</v>
      </c>
    </row>
    <row r="165" spans="1:2">
      <c r="A165" s="69">
        <v>4001</v>
      </c>
      <c r="B165" t="s">
        <v>3689</v>
      </c>
    </row>
    <row r="166" spans="1:2">
      <c r="A166" s="69">
        <v>4002</v>
      </c>
      <c r="B166" t="s">
        <v>1466</v>
      </c>
    </row>
    <row r="167" spans="1:2">
      <c r="A167" s="69">
        <v>4002</v>
      </c>
      <c r="B167" t="s">
        <v>3690</v>
      </c>
    </row>
    <row r="168" spans="1:2">
      <c r="A168" s="69">
        <v>4003</v>
      </c>
      <c r="B168" t="s">
        <v>2121</v>
      </c>
    </row>
    <row r="169" spans="1:2">
      <c r="A169" s="69">
        <v>4004</v>
      </c>
      <c r="B169" t="s">
        <v>18</v>
      </c>
    </row>
    <row r="170" spans="1:2">
      <c r="A170" s="69">
        <v>4004</v>
      </c>
      <c r="B170" s="82" t="s">
        <v>4285</v>
      </c>
    </row>
    <row r="171" spans="1:2">
      <c r="A171" s="69">
        <v>4005</v>
      </c>
      <c r="B171" t="s">
        <v>3691</v>
      </c>
    </row>
    <row r="172" spans="1:2">
      <c r="A172" s="69">
        <v>4006</v>
      </c>
      <c r="B172" t="s">
        <v>3692</v>
      </c>
    </row>
    <row r="173" spans="1:2">
      <c r="A173" s="69">
        <v>4007</v>
      </c>
      <c r="B173" t="s">
        <v>3693</v>
      </c>
    </row>
    <row r="174" spans="1:2">
      <c r="A174" s="69">
        <v>4008</v>
      </c>
      <c r="B174" t="s">
        <v>3694</v>
      </c>
    </row>
    <row r="175" spans="1:2">
      <c r="A175" s="69">
        <v>4009</v>
      </c>
      <c r="B175" t="s">
        <v>3695</v>
      </c>
    </row>
    <row r="176" spans="1:2">
      <c r="A176" s="69">
        <v>4010</v>
      </c>
      <c r="B176" t="s">
        <v>2122</v>
      </c>
    </row>
    <row r="177" spans="1:2">
      <c r="A177" s="69">
        <v>4011</v>
      </c>
      <c r="B177" t="s">
        <v>3696</v>
      </c>
    </row>
    <row r="178" spans="1:2">
      <c r="A178" s="69">
        <v>4012</v>
      </c>
      <c r="B178" t="s">
        <v>3697</v>
      </c>
    </row>
    <row r="179" spans="1:2">
      <c r="A179" s="69">
        <v>4013</v>
      </c>
      <c r="B179" t="s">
        <v>3698</v>
      </c>
    </row>
    <row r="180" spans="1:2">
      <c r="A180" s="69">
        <v>4014</v>
      </c>
      <c r="B180" t="s">
        <v>3699</v>
      </c>
    </row>
    <row r="181" spans="1:2">
      <c r="A181" s="69">
        <v>4015</v>
      </c>
      <c r="B181" t="s">
        <v>3700</v>
      </c>
    </row>
    <row r="182" spans="1:2">
      <c r="A182" s="69">
        <v>4016</v>
      </c>
      <c r="B182" t="s">
        <v>3701</v>
      </c>
    </row>
    <row r="183" spans="1:2">
      <c r="A183" s="69">
        <v>4017</v>
      </c>
      <c r="B183" t="s">
        <v>3954</v>
      </c>
    </row>
    <row r="184" spans="1:2">
      <c r="A184" s="69">
        <v>4018</v>
      </c>
      <c r="B184" t="s">
        <v>4223</v>
      </c>
    </row>
    <row r="185" spans="1:2">
      <c r="A185" s="69">
        <v>4019</v>
      </c>
      <c r="B185" t="s">
        <v>4282</v>
      </c>
    </row>
    <row r="186" spans="1:2">
      <c r="A186" s="69">
        <v>4020</v>
      </c>
      <c r="B186" t="s">
        <v>4283</v>
      </c>
    </row>
    <row r="187" spans="1:2">
      <c r="A187" s="69">
        <v>4021</v>
      </c>
      <c r="B187" t="s">
        <v>4284</v>
      </c>
    </row>
    <row r="188" spans="1:2">
      <c r="A188" s="69">
        <v>4040</v>
      </c>
      <c r="B188" t="s">
        <v>1445</v>
      </c>
    </row>
    <row r="189" spans="1:2">
      <c r="A189" s="69">
        <v>4040</v>
      </c>
      <c r="B189" t="s">
        <v>1792</v>
      </c>
    </row>
    <row r="190" spans="1:2">
      <c r="A190" s="69">
        <v>4050</v>
      </c>
      <c r="B190" t="s">
        <v>1446</v>
      </c>
    </row>
    <row r="191" spans="1:2">
      <c r="A191" s="69">
        <v>4050</v>
      </c>
      <c r="B191" t="s">
        <v>163</v>
      </c>
    </row>
    <row r="192" spans="1:2">
      <c r="A192" s="69">
        <v>4060</v>
      </c>
      <c r="B192" t="s">
        <v>1811</v>
      </c>
    </row>
    <row r="193" spans="1:2">
      <c r="A193" s="69">
        <v>4060</v>
      </c>
      <c r="B193" t="s">
        <v>2652</v>
      </c>
    </row>
    <row r="194" spans="1:2">
      <c r="A194" s="69">
        <v>4070</v>
      </c>
      <c r="B194" t="s">
        <v>2576</v>
      </c>
    </row>
    <row r="195" spans="1:2">
      <c r="A195" s="69">
        <v>4100</v>
      </c>
      <c r="B195" t="s">
        <v>1594</v>
      </c>
    </row>
    <row r="196" spans="1:2">
      <c r="A196" s="69">
        <v>4200</v>
      </c>
      <c r="B196" t="s">
        <v>1576</v>
      </c>
    </row>
    <row r="197" spans="1:2">
      <c r="A197" s="69">
        <v>5001</v>
      </c>
      <c r="B197" t="s">
        <v>1452</v>
      </c>
    </row>
    <row r="198" spans="1:2">
      <c r="A198" s="69">
        <v>5002</v>
      </c>
      <c r="B198" t="s">
        <v>494</v>
      </c>
    </row>
    <row r="199" spans="1:2">
      <c r="A199" s="69">
        <v>5003</v>
      </c>
      <c r="B199" t="s">
        <v>482</v>
      </c>
    </row>
    <row r="200" spans="1:2">
      <c r="A200" s="69">
        <v>5004</v>
      </c>
      <c r="B200" t="s">
        <v>483</v>
      </c>
    </row>
    <row r="201" spans="1:2">
      <c r="A201" s="69">
        <v>5005</v>
      </c>
      <c r="B201" t="s">
        <v>484</v>
      </c>
    </row>
    <row r="202" spans="1:2">
      <c r="A202" s="69">
        <v>5006</v>
      </c>
      <c r="B202" t="s">
        <v>147</v>
      </c>
    </row>
    <row r="203" spans="1:2">
      <c r="A203" s="69">
        <v>5006</v>
      </c>
      <c r="B203" t="s">
        <v>3789</v>
      </c>
    </row>
    <row r="204" spans="1:2">
      <c r="A204" s="69">
        <v>5007</v>
      </c>
      <c r="B204" t="s">
        <v>485</v>
      </c>
    </row>
    <row r="205" spans="1:2">
      <c r="A205" s="69">
        <v>5007</v>
      </c>
      <c r="B205" t="s">
        <v>3538</v>
      </c>
    </row>
    <row r="206" spans="1:2">
      <c r="A206" s="69">
        <v>5008</v>
      </c>
      <c r="B206" t="s">
        <v>148</v>
      </c>
    </row>
    <row r="207" spans="1:2">
      <c r="A207" s="69">
        <v>5008</v>
      </c>
      <c r="B207" t="s">
        <v>3539</v>
      </c>
    </row>
    <row r="208" spans="1:2">
      <c r="A208" s="69">
        <v>5010</v>
      </c>
      <c r="B208" t="s">
        <v>149</v>
      </c>
    </row>
    <row r="209" spans="1:2">
      <c r="A209" s="69">
        <v>5010</v>
      </c>
      <c r="B209" t="s">
        <v>4261</v>
      </c>
    </row>
    <row r="210" spans="1:2">
      <c r="A210" s="69">
        <v>5011</v>
      </c>
      <c r="B210" t="s">
        <v>2618</v>
      </c>
    </row>
    <row r="211" spans="1:2">
      <c r="A211" s="69">
        <v>5011</v>
      </c>
      <c r="B211" t="s">
        <v>3222</v>
      </c>
    </row>
    <row r="212" spans="1:2">
      <c r="A212" s="69">
        <v>5011</v>
      </c>
      <c r="B212" t="s">
        <v>3541</v>
      </c>
    </row>
    <row r="213" spans="1:2">
      <c r="A213" s="69">
        <v>5012</v>
      </c>
      <c r="B213" t="s">
        <v>30</v>
      </c>
    </row>
    <row r="214" spans="1:2">
      <c r="A214" s="69">
        <v>5012</v>
      </c>
      <c r="B214" t="s">
        <v>3542</v>
      </c>
    </row>
    <row r="215" spans="1:2">
      <c r="A215" s="69">
        <v>5013</v>
      </c>
      <c r="B215" t="s">
        <v>1199</v>
      </c>
    </row>
    <row r="216" spans="1:2">
      <c r="A216" s="69">
        <v>5013</v>
      </c>
      <c r="B216" t="s">
        <v>3543</v>
      </c>
    </row>
    <row r="217" spans="1:2">
      <c r="A217" s="69">
        <v>5014</v>
      </c>
      <c r="B217" t="s">
        <v>1718</v>
      </c>
    </row>
    <row r="218" spans="1:2">
      <c r="A218" s="69">
        <v>5014</v>
      </c>
      <c r="B218" s="52" t="s">
        <v>3944</v>
      </c>
    </row>
    <row r="219" spans="1:2">
      <c r="A219" s="69">
        <v>5015</v>
      </c>
      <c r="B219" t="s">
        <v>1719</v>
      </c>
    </row>
    <row r="220" spans="1:2">
      <c r="A220" s="69">
        <v>5015</v>
      </c>
      <c r="B220" s="52" t="s">
        <v>3790</v>
      </c>
    </row>
    <row r="221" spans="1:2">
      <c r="A221" s="69">
        <v>5016</v>
      </c>
      <c r="B221" t="s">
        <v>203</v>
      </c>
    </row>
    <row r="222" spans="1:2">
      <c r="A222" s="69">
        <v>5016</v>
      </c>
      <c r="B222" s="91" t="s">
        <v>3802</v>
      </c>
    </row>
    <row r="223" spans="1:2">
      <c r="A223" s="69">
        <v>5018</v>
      </c>
      <c r="B223" t="s">
        <v>2120</v>
      </c>
    </row>
    <row r="224" spans="1:2">
      <c r="A224" s="69">
        <v>5018</v>
      </c>
      <c r="B224" s="82" t="s">
        <v>3556</v>
      </c>
    </row>
    <row r="225" spans="1:2">
      <c r="A225" s="69">
        <v>5019</v>
      </c>
      <c r="B225" t="s">
        <v>1680</v>
      </c>
    </row>
    <row r="226" spans="1:2">
      <c r="A226" s="69">
        <v>5019</v>
      </c>
      <c r="B226" t="s">
        <v>3791</v>
      </c>
    </row>
    <row r="227" spans="1:2">
      <c r="A227" s="69">
        <v>5020</v>
      </c>
      <c r="B227" t="s">
        <v>204</v>
      </c>
    </row>
    <row r="228" spans="1:2">
      <c r="A228" s="69">
        <v>5020</v>
      </c>
      <c r="B228" t="s">
        <v>3540</v>
      </c>
    </row>
    <row r="229" spans="1:2">
      <c r="A229" s="69">
        <v>5022</v>
      </c>
      <c r="B229" t="s">
        <v>205</v>
      </c>
    </row>
    <row r="230" spans="1:2">
      <c r="A230" s="69">
        <v>5023</v>
      </c>
      <c r="B230" t="s">
        <v>2619</v>
      </c>
    </row>
    <row r="231" spans="1:2">
      <c r="A231" s="69">
        <v>5023</v>
      </c>
      <c r="B231" t="s">
        <v>3439</v>
      </c>
    </row>
    <row r="232" spans="1:2">
      <c r="A232" s="69">
        <v>5024</v>
      </c>
      <c r="B232" t="s">
        <v>2620</v>
      </c>
    </row>
    <row r="233" spans="1:2">
      <c r="A233" s="69">
        <v>5024</v>
      </c>
      <c r="B233" t="s">
        <v>3440</v>
      </c>
    </row>
    <row r="234" spans="1:2">
      <c r="A234" s="69">
        <v>5025</v>
      </c>
      <c r="B234" t="s">
        <v>2621</v>
      </c>
    </row>
    <row r="235" spans="1:2">
      <c r="A235" s="69">
        <v>5025</v>
      </c>
      <c r="B235" t="s">
        <v>3441</v>
      </c>
    </row>
    <row r="236" spans="1:2">
      <c r="A236" s="69">
        <v>5026</v>
      </c>
      <c r="B236" t="s">
        <v>2622</v>
      </c>
    </row>
    <row r="237" spans="1:2">
      <c r="A237" s="69">
        <v>5026</v>
      </c>
      <c r="B237" t="s">
        <v>3442</v>
      </c>
    </row>
    <row r="238" spans="1:2">
      <c r="A238" s="69">
        <v>5027</v>
      </c>
      <c r="B238" t="s">
        <v>2623</v>
      </c>
    </row>
    <row r="239" spans="1:2">
      <c r="A239" s="69">
        <v>5027</v>
      </c>
      <c r="B239" t="s">
        <v>3443</v>
      </c>
    </row>
    <row r="240" spans="1:2">
      <c r="A240" s="69">
        <v>5028</v>
      </c>
      <c r="B240" t="s">
        <v>2624</v>
      </c>
    </row>
    <row r="241" spans="1:2">
      <c r="A241" s="69">
        <v>5028</v>
      </c>
      <c r="B241" t="s">
        <v>3792</v>
      </c>
    </row>
    <row r="242" spans="1:2">
      <c r="A242" s="69">
        <v>5029</v>
      </c>
      <c r="B242" t="s">
        <v>2625</v>
      </c>
    </row>
    <row r="243" spans="1:2">
      <c r="A243" s="69">
        <v>5029</v>
      </c>
      <c r="B243" t="s">
        <v>3444</v>
      </c>
    </row>
    <row r="244" spans="1:2">
      <c r="A244" s="69">
        <v>5030</v>
      </c>
      <c r="B244" t="s">
        <v>2626</v>
      </c>
    </row>
    <row r="245" spans="1:2">
      <c r="A245" s="69">
        <v>5030</v>
      </c>
      <c r="B245" t="s">
        <v>3544</v>
      </c>
    </row>
    <row r="246" spans="1:2">
      <c r="A246" s="69">
        <v>5031</v>
      </c>
      <c r="B246" t="s">
        <v>2627</v>
      </c>
    </row>
    <row r="247" spans="1:2">
      <c r="A247" s="69">
        <v>5031</v>
      </c>
      <c r="B247" t="s">
        <v>3545</v>
      </c>
    </row>
    <row r="248" spans="1:2">
      <c r="A248" s="69">
        <v>5032</v>
      </c>
      <c r="B248" t="s">
        <v>2628</v>
      </c>
    </row>
    <row r="249" spans="1:2">
      <c r="A249" s="69">
        <v>5032</v>
      </c>
      <c r="B249" t="s">
        <v>3546</v>
      </c>
    </row>
    <row r="250" spans="1:2">
      <c r="A250" s="69">
        <v>5033</v>
      </c>
      <c r="B250" t="s">
        <v>2629</v>
      </c>
    </row>
    <row r="251" spans="1:2">
      <c r="A251" s="69">
        <v>5033</v>
      </c>
      <c r="B251" t="s">
        <v>3445</v>
      </c>
    </row>
    <row r="252" spans="1:2">
      <c r="A252" s="69">
        <v>5034</v>
      </c>
      <c r="B252" t="s">
        <v>2630</v>
      </c>
    </row>
    <row r="253" spans="1:2">
      <c r="A253" s="69">
        <v>5034</v>
      </c>
      <c r="B253" t="s">
        <v>3446</v>
      </c>
    </row>
    <row r="254" spans="1:2">
      <c r="A254" s="69">
        <v>5035</v>
      </c>
      <c r="B254" t="s">
        <v>2631</v>
      </c>
    </row>
    <row r="255" spans="1:2">
      <c r="A255" s="69">
        <v>5035</v>
      </c>
      <c r="B255" t="s">
        <v>3447</v>
      </c>
    </row>
    <row r="256" spans="1:2">
      <c r="A256" s="69">
        <v>5036</v>
      </c>
      <c r="B256" t="s">
        <v>2632</v>
      </c>
    </row>
    <row r="257" spans="1:2">
      <c r="A257" s="69">
        <v>5037</v>
      </c>
      <c r="B257" t="s">
        <v>2633</v>
      </c>
    </row>
    <row r="258" spans="1:2">
      <c r="A258" s="69">
        <v>5038</v>
      </c>
      <c r="B258" t="s">
        <v>2634</v>
      </c>
    </row>
    <row r="259" spans="1:2">
      <c r="A259" s="69">
        <v>5039</v>
      </c>
      <c r="B259" t="s">
        <v>2635</v>
      </c>
    </row>
    <row r="260" spans="1:2">
      <c r="A260" s="69">
        <v>5040</v>
      </c>
      <c r="B260" t="s">
        <v>2636</v>
      </c>
    </row>
    <row r="261" spans="1:2">
      <c r="A261" s="69">
        <v>5041</v>
      </c>
      <c r="B261" t="s">
        <v>2637</v>
      </c>
    </row>
    <row r="262" spans="1:2">
      <c r="A262" s="69">
        <v>5042</v>
      </c>
      <c r="B262" t="s">
        <v>2638</v>
      </c>
    </row>
    <row r="263" spans="1:2">
      <c r="A263" s="69">
        <v>5043</v>
      </c>
      <c r="B263" t="s">
        <v>2639</v>
      </c>
    </row>
    <row r="264" spans="1:2">
      <c r="A264" s="69">
        <v>5044</v>
      </c>
      <c r="B264" t="s">
        <v>2640</v>
      </c>
    </row>
    <row r="265" spans="1:2">
      <c r="A265" s="69">
        <v>5045</v>
      </c>
      <c r="B265" t="s">
        <v>356</v>
      </c>
    </row>
    <row r="266" spans="1:2">
      <c r="A266" s="69">
        <v>5046</v>
      </c>
      <c r="B266" t="s">
        <v>2641</v>
      </c>
    </row>
    <row r="267" spans="1:2">
      <c r="A267" s="69">
        <v>5047</v>
      </c>
      <c r="B267" t="s">
        <v>2642</v>
      </c>
    </row>
    <row r="268" spans="1:2">
      <c r="A268" s="69">
        <v>5047</v>
      </c>
      <c r="B268" t="s">
        <v>3547</v>
      </c>
    </row>
    <row r="269" spans="1:2">
      <c r="A269" s="69">
        <v>5048</v>
      </c>
      <c r="B269" t="s">
        <v>2643</v>
      </c>
    </row>
    <row r="270" spans="1:2">
      <c r="A270" s="69">
        <v>5048</v>
      </c>
      <c r="B270" t="s">
        <v>3548</v>
      </c>
    </row>
    <row r="271" spans="1:2">
      <c r="A271" s="69">
        <v>5049</v>
      </c>
      <c r="B271" t="s">
        <v>119</v>
      </c>
    </row>
    <row r="272" spans="1:2">
      <c r="A272" s="69">
        <v>5050</v>
      </c>
      <c r="B272" t="s">
        <v>120</v>
      </c>
    </row>
    <row r="273" spans="1:2">
      <c r="A273" s="69">
        <v>5051</v>
      </c>
      <c r="B273" t="s">
        <v>121</v>
      </c>
    </row>
    <row r="274" spans="1:2">
      <c r="A274" s="69">
        <v>5052</v>
      </c>
      <c r="B274" t="s">
        <v>122</v>
      </c>
    </row>
    <row r="275" spans="1:2">
      <c r="A275" s="69">
        <v>5053</v>
      </c>
      <c r="B275" t="s">
        <v>513</v>
      </c>
    </row>
    <row r="276" spans="1:2">
      <c r="A276" s="69">
        <v>5054</v>
      </c>
      <c r="B276" t="s">
        <v>2644</v>
      </c>
    </row>
    <row r="277" spans="1:2">
      <c r="A277" s="69">
        <v>5055</v>
      </c>
      <c r="B277" t="s">
        <v>2645</v>
      </c>
    </row>
    <row r="278" spans="1:2">
      <c r="A278" s="69">
        <v>5055</v>
      </c>
      <c r="B278" t="s">
        <v>3448</v>
      </c>
    </row>
    <row r="279" spans="1:2">
      <c r="A279" s="69">
        <v>5056</v>
      </c>
      <c r="B279" t="s">
        <v>2646</v>
      </c>
    </row>
    <row r="280" spans="1:2">
      <c r="A280" s="69">
        <v>5056</v>
      </c>
      <c r="B280" t="s">
        <v>3549</v>
      </c>
    </row>
    <row r="281" spans="1:2">
      <c r="A281" s="69">
        <v>5057</v>
      </c>
      <c r="B281" t="s">
        <v>2647</v>
      </c>
    </row>
    <row r="282" spans="1:2">
      <c r="A282" s="69">
        <v>5058</v>
      </c>
      <c r="B282" t="s">
        <v>2648</v>
      </c>
    </row>
    <row r="283" spans="1:2">
      <c r="A283" s="69">
        <v>5058</v>
      </c>
      <c r="B283" t="s">
        <v>3449</v>
      </c>
    </row>
    <row r="284" spans="1:2">
      <c r="A284" s="69">
        <v>5059</v>
      </c>
      <c r="B284" t="s">
        <v>2649</v>
      </c>
    </row>
    <row r="285" spans="1:2">
      <c r="A285" s="69">
        <v>5059</v>
      </c>
      <c r="B285" t="s">
        <v>3450</v>
      </c>
    </row>
    <row r="286" spans="1:2">
      <c r="A286" s="69">
        <v>5060</v>
      </c>
      <c r="B286" t="s">
        <v>2650</v>
      </c>
    </row>
    <row r="287" spans="1:2">
      <c r="A287" s="69">
        <v>5060</v>
      </c>
      <c r="B287" t="s">
        <v>3550</v>
      </c>
    </row>
    <row r="288" spans="1:2">
      <c r="A288" s="69">
        <v>5061</v>
      </c>
      <c r="B288" t="s">
        <v>3190</v>
      </c>
    </row>
    <row r="289" spans="1:2">
      <c r="A289" s="69">
        <v>5061</v>
      </c>
      <c r="B289" t="s">
        <v>3223</v>
      </c>
    </row>
    <row r="290" spans="1:2">
      <c r="A290" s="69">
        <v>5062</v>
      </c>
      <c r="B290" t="s">
        <v>3224</v>
      </c>
    </row>
    <row r="291" spans="1:2">
      <c r="A291" s="69">
        <v>5063</v>
      </c>
      <c r="B291" t="s">
        <v>3793</v>
      </c>
    </row>
    <row r="292" spans="1:2">
      <c r="A292" s="69">
        <v>5064</v>
      </c>
      <c r="B292" t="s">
        <v>3339</v>
      </c>
    </row>
    <row r="293" spans="1:2">
      <c r="A293" s="69">
        <v>5065</v>
      </c>
      <c r="B293" s="52" t="s">
        <v>3945</v>
      </c>
    </row>
    <row r="294" spans="1:2">
      <c r="A294" s="69">
        <v>5066</v>
      </c>
      <c r="B294" t="s">
        <v>4262</v>
      </c>
    </row>
    <row r="295" spans="1:2">
      <c r="A295" s="69">
        <v>5067</v>
      </c>
      <c r="B295" t="s">
        <v>3416</v>
      </c>
    </row>
    <row r="296" spans="1:2">
      <c r="A296" s="69">
        <v>5068</v>
      </c>
      <c r="B296" t="s">
        <v>3551</v>
      </c>
    </row>
    <row r="297" spans="1:2">
      <c r="A297" s="69">
        <v>5069</v>
      </c>
      <c r="B297" t="s">
        <v>3552</v>
      </c>
    </row>
    <row r="298" spans="1:2">
      <c r="A298" s="69">
        <v>5070</v>
      </c>
      <c r="B298" t="s">
        <v>3553</v>
      </c>
    </row>
    <row r="299" spans="1:2">
      <c r="A299" s="69">
        <v>5071</v>
      </c>
      <c r="B299" t="s">
        <v>3554</v>
      </c>
    </row>
    <row r="300" spans="1:2">
      <c r="A300" s="69">
        <v>5072</v>
      </c>
      <c r="B300" t="s">
        <v>3555</v>
      </c>
    </row>
    <row r="301" spans="1:2">
      <c r="A301" s="69">
        <v>5073</v>
      </c>
      <c r="B301" t="s">
        <v>4220</v>
      </c>
    </row>
    <row r="302" spans="1:2">
      <c r="A302" s="69">
        <v>5074</v>
      </c>
      <c r="B302" t="s">
        <v>4221</v>
      </c>
    </row>
    <row r="303" spans="1:2">
      <c r="A303" s="69">
        <v>5075</v>
      </c>
      <c r="B303" t="s">
        <v>3685</v>
      </c>
    </row>
    <row r="304" spans="1:2">
      <c r="A304" s="69">
        <v>5076</v>
      </c>
      <c r="B304" t="s">
        <v>3794</v>
      </c>
    </row>
    <row r="305" spans="1:2">
      <c r="A305" s="69">
        <v>5079</v>
      </c>
      <c r="B305" t="s">
        <v>3795</v>
      </c>
    </row>
    <row r="306" spans="1:2">
      <c r="A306" s="69">
        <v>5080</v>
      </c>
      <c r="B306" t="s">
        <v>3796</v>
      </c>
    </row>
    <row r="307" spans="1:2">
      <c r="A307" s="69">
        <v>5081</v>
      </c>
      <c r="B307" t="s">
        <v>3797</v>
      </c>
    </row>
    <row r="308" spans="1:2">
      <c r="A308" s="69">
        <v>5082</v>
      </c>
      <c r="B308" t="s">
        <v>3798</v>
      </c>
    </row>
    <row r="309" spans="1:2">
      <c r="A309" s="69">
        <v>5083</v>
      </c>
      <c r="B309" t="s">
        <v>3799</v>
      </c>
    </row>
    <row r="310" spans="1:2">
      <c r="A310" s="69">
        <v>5084</v>
      </c>
      <c r="B310" t="s">
        <v>3800</v>
      </c>
    </row>
    <row r="311" spans="1:2">
      <c r="A311" s="69">
        <v>5085</v>
      </c>
      <c r="B311" t="s">
        <v>3801</v>
      </c>
    </row>
    <row r="312" spans="1:2">
      <c r="A312" s="69">
        <v>5086</v>
      </c>
      <c r="B312" t="s">
        <v>3946</v>
      </c>
    </row>
    <row r="313" spans="1:2">
      <c r="A313" s="69">
        <v>5087</v>
      </c>
      <c r="B313" s="82" t="s">
        <v>3947</v>
      </c>
    </row>
    <row r="314" spans="1:2">
      <c r="A314" s="69">
        <v>5088</v>
      </c>
      <c r="B314" s="52" t="s">
        <v>4222</v>
      </c>
    </row>
    <row r="315" spans="1:2">
      <c r="A315" s="69">
        <v>5089</v>
      </c>
      <c r="B315" s="82" t="s">
        <v>4263</v>
      </c>
    </row>
    <row r="316" spans="1:2">
      <c r="A316" s="69">
        <v>5090</v>
      </c>
      <c r="B316" s="82" t="s">
        <v>4264</v>
      </c>
    </row>
    <row r="317" spans="1:2">
      <c r="A317" s="69">
        <v>5091</v>
      </c>
      <c r="B317" s="82" t="s">
        <v>4265</v>
      </c>
    </row>
    <row r="318" spans="1:2">
      <c r="A318" s="69">
        <v>5092</v>
      </c>
      <c r="B318" s="82" t="s">
        <v>4266</v>
      </c>
    </row>
    <row r="319" spans="1:2">
      <c r="A319" s="69">
        <v>5093</v>
      </c>
      <c r="B319" s="82" t="s">
        <v>4267</v>
      </c>
    </row>
    <row r="320" spans="1:2">
      <c r="A320" s="69">
        <v>5094</v>
      </c>
      <c r="B320" s="82" t="s">
        <v>4268</v>
      </c>
    </row>
    <row r="321" spans="1:2">
      <c r="A321" s="69">
        <v>5095</v>
      </c>
      <c r="B321" s="82" t="s">
        <v>4269</v>
      </c>
    </row>
    <row r="322" spans="1:2">
      <c r="A322" s="69">
        <v>5096</v>
      </c>
      <c r="B322" s="82" t="s">
        <v>4270</v>
      </c>
    </row>
    <row r="323" spans="1:2">
      <c r="A323" s="69">
        <v>5097</v>
      </c>
      <c r="B323" s="82" t="s">
        <v>4271</v>
      </c>
    </row>
    <row r="324" spans="1:2">
      <c r="A324" s="69">
        <v>5098</v>
      </c>
      <c r="B324" s="82" t="s">
        <v>4272</v>
      </c>
    </row>
    <row r="325" spans="1:2">
      <c r="A325" s="69">
        <v>5099</v>
      </c>
      <c r="B325" s="82" t="s">
        <v>4273</v>
      </c>
    </row>
    <row r="326" spans="1:2">
      <c r="A326" s="69">
        <v>5100</v>
      </c>
      <c r="B326" t="s">
        <v>1597</v>
      </c>
    </row>
    <row r="327" spans="1:2">
      <c r="A327" s="69">
        <v>5100</v>
      </c>
      <c r="B327" s="82" t="s">
        <v>4274</v>
      </c>
    </row>
    <row r="328" spans="1:2">
      <c r="A328" s="69">
        <v>5200</v>
      </c>
      <c r="B328" t="s">
        <v>1361</v>
      </c>
    </row>
    <row r="329" spans="1:2">
      <c r="A329" s="69">
        <v>5300</v>
      </c>
      <c r="B329" t="s">
        <v>954</v>
      </c>
    </row>
    <row r="330" spans="1:2">
      <c r="A330" s="69">
        <v>5301</v>
      </c>
      <c r="B330" t="s">
        <v>467</v>
      </c>
    </row>
    <row r="331" spans="1:2">
      <c r="A331" s="69">
        <v>5302</v>
      </c>
      <c r="B331" t="s">
        <v>468</v>
      </c>
    </row>
    <row r="332" spans="1:2">
      <c r="A332" s="69">
        <v>5304</v>
      </c>
      <c r="B332" t="s">
        <v>1381</v>
      </c>
    </row>
    <row r="333" spans="1:2">
      <c r="A333" s="69">
        <v>5305</v>
      </c>
      <c r="B333" t="s">
        <v>1382</v>
      </c>
    </row>
    <row r="334" spans="1:2">
      <c r="A334" s="69">
        <v>5307</v>
      </c>
      <c r="B334" t="s">
        <v>511</v>
      </c>
    </row>
    <row r="335" spans="1:2">
      <c r="A335" s="69">
        <v>7100</v>
      </c>
      <c r="B335" t="s">
        <v>1940</v>
      </c>
    </row>
    <row r="336" spans="1:2">
      <c r="A336" s="69">
        <v>7200</v>
      </c>
      <c r="B336" t="s">
        <v>571</v>
      </c>
    </row>
    <row r="337" spans="1:2">
      <c r="A337" s="69">
        <v>7300</v>
      </c>
      <c r="B337" t="s">
        <v>572</v>
      </c>
    </row>
    <row r="338" spans="1:2">
      <c r="A338" s="69">
        <v>7400</v>
      </c>
      <c r="B338" t="s">
        <v>573</v>
      </c>
    </row>
    <row r="339" spans="1:2">
      <c r="A339" s="69">
        <v>7500</v>
      </c>
      <c r="B339" t="s">
        <v>2105</v>
      </c>
    </row>
    <row r="340" spans="1:2">
      <c r="A340" s="69">
        <v>8001</v>
      </c>
      <c r="B340" t="s">
        <v>1150</v>
      </c>
    </row>
    <row r="341" spans="1:2">
      <c r="A341" s="69">
        <v>8001</v>
      </c>
      <c r="B341" t="s">
        <v>3572</v>
      </c>
    </row>
    <row r="342" spans="1:2">
      <c r="A342" s="69">
        <v>8002</v>
      </c>
      <c r="B342" t="s">
        <v>1151</v>
      </c>
    </row>
    <row r="343" spans="1:2">
      <c r="A343" s="69">
        <v>8002</v>
      </c>
      <c r="B343" t="s">
        <v>3861</v>
      </c>
    </row>
    <row r="344" spans="1:2">
      <c r="A344" s="69">
        <v>8003</v>
      </c>
      <c r="B344" t="s">
        <v>1152</v>
      </c>
    </row>
    <row r="345" spans="1:2">
      <c r="A345" s="93">
        <v>8004</v>
      </c>
      <c r="B345" s="94" t="s">
        <v>2656</v>
      </c>
    </row>
    <row r="346" spans="1:2">
      <c r="A346" s="93">
        <v>8005</v>
      </c>
      <c r="B346" s="94" t="s">
        <v>2657</v>
      </c>
    </row>
    <row r="347" spans="1:2">
      <c r="A347" s="69">
        <v>8005</v>
      </c>
      <c r="B347" t="s">
        <v>3573</v>
      </c>
    </row>
    <row r="348" spans="1:2">
      <c r="A348" s="93">
        <v>8006</v>
      </c>
      <c r="B348" s="94" t="s">
        <v>2658</v>
      </c>
    </row>
    <row r="349" spans="1:2">
      <c r="A349" s="69">
        <v>8006</v>
      </c>
      <c r="B349" t="s">
        <v>3574</v>
      </c>
    </row>
    <row r="350" spans="1:2">
      <c r="A350" s="93">
        <v>8007</v>
      </c>
      <c r="B350" s="94" t="s">
        <v>2659</v>
      </c>
    </row>
    <row r="351" spans="1:2">
      <c r="A351" s="93">
        <v>8008</v>
      </c>
      <c r="B351" s="94" t="s">
        <v>2660</v>
      </c>
    </row>
    <row r="352" spans="1:2">
      <c r="A352" s="69">
        <v>8008</v>
      </c>
      <c r="B352" t="s">
        <v>3659</v>
      </c>
    </row>
    <row r="353" spans="1:2" ht="25.5">
      <c r="A353" s="93">
        <v>8009</v>
      </c>
      <c r="B353" s="94" t="s">
        <v>2661</v>
      </c>
    </row>
    <row r="354" spans="1:2">
      <c r="A354" s="69">
        <v>8009</v>
      </c>
      <c r="B354" t="s">
        <v>3660</v>
      </c>
    </row>
    <row r="355" spans="1:2" ht="25.5">
      <c r="A355" s="93">
        <v>8010</v>
      </c>
      <c r="B355" s="94" t="s">
        <v>2662</v>
      </c>
    </row>
    <row r="356" spans="1:2">
      <c r="A356" s="69">
        <v>8010</v>
      </c>
      <c r="B356" t="s">
        <v>3575</v>
      </c>
    </row>
    <row r="357" spans="1:2" ht="25.5">
      <c r="A357" s="93">
        <v>8011</v>
      </c>
      <c r="B357" s="94" t="s">
        <v>2663</v>
      </c>
    </row>
    <row r="358" spans="1:2">
      <c r="A358" s="69">
        <v>8011</v>
      </c>
      <c r="B358" t="s">
        <v>3576</v>
      </c>
    </row>
    <row r="359" spans="1:2" ht="25.5">
      <c r="A359" s="93">
        <v>8012</v>
      </c>
      <c r="B359" s="94" t="s">
        <v>2664</v>
      </c>
    </row>
    <row r="360" spans="1:2" ht="25.5">
      <c r="A360" s="93">
        <v>8013</v>
      </c>
      <c r="B360" s="94" t="s">
        <v>2665</v>
      </c>
    </row>
    <row r="361" spans="1:2">
      <c r="A361" s="69">
        <v>8013</v>
      </c>
      <c r="B361" t="s">
        <v>3661</v>
      </c>
    </row>
    <row r="362" spans="1:2">
      <c r="A362" s="93">
        <v>8014</v>
      </c>
      <c r="B362" s="94" t="s">
        <v>2666</v>
      </c>
    </row>
    <row r="363" spans="1:2">
      <c r="A363" s="69">
        <v>8014</v>
      </c>
      <c r="B363" t="s">
        <v>3577</v>
      </c>
    </row>
    <row r="364" spans="1:2">
      <c r="A364" s="93">
        <v>8015</v>
      </c>
      <c r="B364" s="94" t="s">
        <v>2667</v>
      </c>
    </row>
    <row r="365" spans="1:2">
      <c r="A365" s="93">
        <v>8016</v>
      </c>
      <c r="B365" s="94" t="s">
        <v>2668</v>
      </c>
    </row>
    <row r="366" spans="1:2">
      <c r="A366" s="69">
        <v>8016</v>
      </c>
      <c r="B366" t="s">
        <v>3662</v>
      </c>
    </row>
    <row r="367" spans="1:2">
      <c r="A367" s="93">
        <v>8017</v>
      </c>
      <c r="B367" s="94" t="s">
        <v>2669</v>
      </c>
    </row>
    <row r="368" spans="1:2">
      <c r="A368" s="69">
        <v>8017</v>
      </c>
      <c r="B368" t="s">
        <v>3578</v>
      </c>
    </row>
    <row r="369" spans="1:2">
      <c r="A369" s="93">
        <v>8018</v>
      </c>
      <c r="B369" s="94" t="s">
        <v>2670</v>
      </c>
    </row>
    <row r="370" spans="1:2">
      <c r="A370" s="93">
        <v>8019</v>
      </c>
      <c r="B370" s="94" t="s">
        <v>2671</v>
      </c>
    </row>
    <row r="371" spans="1:2">
      <c r="A371" s="69">
        <v>8019</v>
      </c>
      <c r="B371" t="s">
        <v>3967</v>
      </c>
    </row>
    <row r="372" spans="1:2">
      <c r="A372" s="93">
        <v>8020</v>
      </c>
      <c r="B372" s="94" t="s">
        <v>2672</v>
      </c>
    </row>
    <row r="373" spans="1:2">
      <c r="A373" s="93">
        <v>8021</v>
      </c>
      <c r="B373" s="94" t="s">
        <v>2673</v>
      </c>
    </row>
    <row r="374" spans="1:2">
      <c r="A374" s="93">
        <v>8022</v>
      </c>
      <c r="B374" s="94" t="s">
        <v>2674</v>
      </c>
    </row>
    <row r="375" spans="1:2">
      <c r="A375" s="93">
        <v>8023</v>
      </c>
      <c r="B375" s="94" t="s">
        <v>2675</v>
      </c>
    </row>
    <row r="376" spans="1:2" ht="25.5">
      <c r="A376" s="93">
        <v>8024</v>
      </c>
      <c r="B376" s="94" t="s">
        <v>2676</v>
      </c>
    </row>
    <row r="377" spans="1:2">
      <c r="A377" s="93">
        <v>8025</v>
      </c>
      <c r="B377" s="94" t="s">
        <v>2677</v>
      </c>
    </row>
    <row r="378" spans="1:2">
      <c r="A378" s="69">
        <v>8025</v>
      </c>
      <c r="B378" t="s">
        <v>3663</v>
      </c>
    </row>
    <row r="379" spans="1:2">
      <c r="A379" s="93">
        <v>8026</v>
      </c>
      <c r="B379" s="94" t="s">
        <v>2678</v>
      </c>
    </row>
    <row r="380" spans="1:2">
      <c r="A380" s="69">
        <v>8026</v>
      </c>
      <c r="B380" t="s">
        <v>3579</v>
      </c>
    </row>
    <row r="381" spans="1:2" ht="25.5">
      <c r="A381" s="93">
        <v>8027</v>
      </c>
      <c r="B381" s="94" t="s">
        <v>2679</v>
      </c>
    </row>
    <row r="382" spans="1:2" ht="25.5">
      <c r="A382" s="93">
        <v>8028</v>
      </c>
      <c r="B382" s="94" t="s">
        <v>2680</v>
      </c>
    </row>
    <row r="383" spans="1:2">
      <c r="A383" s="69">
        <v>8028</v>
      </c>
      <c r="B383" t="s">
        <v>3664</v>
      </c>
    </row>
    <row r="384" spans="1:2" ht="38.25">
      <c r="A384" s="93">
        <v>8029</v>
      </c>
      <c r="B384" s="94" t="s">
        <v>2681</v>
      </c>
    </row>
    <row r="385" spans="1:2">
      <c r="A385" s="69">
        <v>8029</v>
      </c>
      <c r="B385" t="s">
        <v>3580</v>
      </c>
    </row>
    <row r="386" spans="1:2">
      <c r="A386" s="69">
        <v>8030</v>
      </c>
      <c r="B386" t="s">
        <v>3665</v>
      </c>
    </row>
    <row r="387" spans="1:2">
      <c r="A387" s="69">
        <v>8032</v>
      </c>
      <c r="B387" t="s">
        <v>3666</v>
      </c>
    </row>
    <row r="388" spans="1:2">
      <c r="A388" s="69">
        <v>8033</v>
      </c>
      <c r="B388" t="s">
        <v>3667</v>
      </c>
    </row>
    <row r="389" spans="1:2">
      <c r="A389" s="69">
        <v>8034</v>
      </c>
      <c r="B389" t="s">
        <v>3668</v>
      </c>
    </row>
    <row r="390" spans="1:2">
      <c r="A390" s="69">
        <v>8035</v>
      </c>
      <c r="B390" t="s">
        <v>3669</v>
      </c>
    </row>
    <row r="391" spans="1:2">
      <c r="A391" s="69">
        <v>8036</v>
      </c>
      <c r="B391" t="s">
        <v>3670</v>
      </c>
    </row>
    <row r="392" spans="1:2">
      <c r="A392" s="69">
        <v>8037</v>
      </c>
      <c r="B392" t="s">
        <v>3581</v>
      </c>
    </row>
    <row r="393" spans="1:2">
      <c r="A393" s="69">
        <v>8041</v>
      </c>
      <c r="B393" t="s">
        <v>3582</v>
      </c>
    </row>
    <row r="394" spans="1:2">
      <c r="A394" s="69">
        <v>8042</v>
      </c>
      <c r="B394" t="s">
        <v>3418</v>
      </c>
    </row>
    <row r="395" spans="1:2">
      <c r="A395" s="69">
        <v>8043</v>
      </c>
      <c r="B395" t="s">
        <v>3671</v>
      </c>
    </row>
    <row r="396" spans="1:2">
      <c r="A396" s="69">
        <v>8044</v>
      </c>
      <c r="B396" t="s">
        <v>3672</v>
      </c>
    </row>
    <row r="397" spans="1:2">
      <c r="A397" s="69">
        <v>8045</v>
      </c>
      <c r="B397" t="s">
        <v>3968</v>
      </c>
    </row>
    <row r="398" spans="1:2">
      <c r="A398" s="69">
        <v>8046</v>
      </c>
      <c r="B398" t="s">
        <v>3673</v>
      </c>
    </row>
    <row r="399" spans="1:2">
      <c r="A399" s="69">
        <v>8047</v>
      </c>
      <c r="B399" t="s">
        <v>3419</v>
      </c>
    </row>
    <row r="400" spans="1:2">
      <c r="A400" s="69">
        <v>8048</v>
      </c>
      <c r="B400" t="s">
        <v>3674</v>
      </c>
    </row>
    <row r="401" spans="1:2">
      <c r="A401" s="69">
        <v>8049</v>
      </c>
      <c r="B401" t="s">
        <v>3583</v>
      </c>
    </row>
    <row r="402" spans="1:2">
      <c r="A402" s="69">
        <v>8050</v>
      </c>
      <c r="B402" t="s">
        <v>3675</v>
      </c>
    </row>
    <row r="403" spans="1:2">
      <c r="A403" s="69">
        <v>8051</v>
      </c>
      <c r="B403" t="s">
        <v>3887</v>
      </c>
    </row>
    <row r="404" spans="1:2">
      <c r="A404" s="69">
        <v>8052</v>
      </c>
      <c r="B404" t="s">
        <v>3969</v>
      </c>
    </row>
    <row r="405" spans="1:2">
      <c r="A405" s="69">
        <v>8101</v>
      </c>
      <c r="B405" t="s">
        <v>1153</v>
      </c>
    </row>
    <row r="406" spans="1:2">
      <c r="A406" s="69">
        <v>8102</v>
      </c>
      <c r="B406" t="s">
        <v>846</v>
      </c>
    </row>
    <row r="407" spans="1:2">
      <c r="A407" s="69">
        <v>8103</v>
      </c>
      <c r="B407" t="s">
        <v>1154</v>
      </c>
    </row>
    <row r="408" spans="1:2">
      <c r="A408" s="69">
        <v>8104</v>
      </c>
      <c r="B408" t="s">
        <v>490</v>
      </c>
    </row>
    <row r="409" spans="1:2">
      <c r="A409" s="69">
        <v>8104</v>
      </c>
      <c r="B409" t="s">
        <v>3584</v>
      </c>
    </row>
    <row r="410" spans="1:2">
      <c r="A410" s="69">
        <v>8105</v>
      </c>
      <c r="B410" t="s">
        <v>491</v>
      </c>
    </row>
    <row r="411" spans="1:2">
      <c r="A411" s="69">
        <v>8106</v>
      </c>
      <c r="B411" t="s">
        <v>1449</v>
      </c>
    </row>
    <row r="412" spans="1:2">
      <c r="A412" s="69">
        <v>8106</v>
      </c>
      <c r="B412" t="s">
        <v>3810</v>
      </c>
    </row>
    <row r="413" spans="1:2">
      <c r="A413" s="69">
        <v>8107</v>
      </c>
      <c r="B413" t="s">
        <v>1450</v>
      </c>
    </row>
    <row r="414" spans="1:2">
      <c r="A414" s="69">
        <v>8108</v>
      </c>
      <c r="B414" t="s">
        <v>1451</v>
      </c>
    </row>
    <row r="415" spans="1:2">
      <c r="A415" s="69">
        <v>8109</v>
      </c>
      <c r="B415" t="s">
        <v>114</v>
      </c>
    </row>
    <row r="416" spans="1:2">
      <c r="A416" s="93">
        <v>8109</v>
      </c>
      <c r="B416" s="94" t="s">
        <v>2682</v>
      </c>
    </row>
    <row r="417" spans="1:2">
      <c r="A417" s="69">
        <v>8109</v>
      </c>
      <c r="B417" t="s">
        <v>3585</v>
      </c>
    </row>
    <row r="418" spans="1:2">
      <c r="A418" s="69">
        <v>8110</v>
      </c>
      <c r="B418" t="s">
        <v>115</v>
      </c>
    </row>
    <row r="419" spans="1:2">
      <c r="A419" s="93">
        <v>8110</v>
      </c>
      <c r="B419" s="94" t="s">
        <v>2683</v>
      </c>
    </row>
    <row r="420" spans="1:2">
      <c r="A420" s="69">
        <v>8111</v>
      </c>
      <c r="B420" t="s">
        <v>116</v>
      </c>
    </row>
    <row r="421" spans="1:2">
      <c r="A421" s="93">
        <v>8111</v>
      </c>
      <c r="B421" s="94" t="s">
        <v>2684</v>
      </c>
    </row>
    <row r="422" spans="1:2">
      <c r="A422" s="69">
        <v>8111</v>
      </c>
      <c r="B422" t="s">
        <v>3561</v>
      </c>
    </row>
    <row r="423" spans="1:2">
      <c r="A423" s="69">
        <v>8112</v>
      </c>
      <c r="B423" t="s">
        <v>101</v>
      </c>
    </row>
    <row r="424" spans="1:2">
      <c r="A424" s="69">
        <v>8113</v>
      </c>
      <c r="B424" t="s">
        <v>102</v>
      </c>
    </row>
    <row r="425" spans="1:2">
      <c r="A425" s="69">
        <v>8114</v>
      </c>
      <c r="B425" t="s">
        <v>152</v>
      </c>
    </row>
    <row r="426" spans="1:2">
      <c r="A426" s="69">
        <v>8115</v>
      </c>
      <c r="B426" t="s">
        <v>153</v>
      </c>
    </row>
    <row r="427" spans="1:2">
      <c r="A427" s="93">
        <v>8115</v>
      </c>
      <c r="B427" s="94" t="s">
        <v>2685</v>
      </c>
    </row>
    <row r="428" spans="1:2">
      <c r="A428" s="69">
        <v>8116</v>
      </c>
      <c r="B428" t="s">
        <v>1210</v>
      </c>
    </row>
    <row r="429" spans="1:2" ht="25.5">
      <c r="A429" s="93">
        <v>8116</v>
      </c>
      <c r="B429" s="94" t="s">
        <v>2686</v>
      </c>
    </row>
    <row r="430" spans="1:2">
      <c r="A430" s="69">
        <v>8117</v>
      </c>
      <c r="B430" t="s">
        <v>2144</v>
      </c>
    </row>
    <row r="431" spans="1:2">
      <c r="A431" s="93">
        <v>8117</v>
      </c>
      <c r="B431" s="94" t="s">
        <v>2687</v>
      </c>
    </row>
    <row r="432" spans="1:2">
      <c r="A432" s="69">
        <v>8118</v>
      </c>
      <c r="B432" t="s">
        <v>1242</v>
      </c>
    </row>
    <row r="433" spans="1:2">
      <c r="A433" s="93">
        <v>8118</v>
      </c>
      <c r="B433" s="94" t="s">
        <v>2688</v>
      </c>
    </row>
    <row r="434" spans="1:2">
      <c r="A434" s="69">
        <v>8119</v>
      </c>
      <c r="B434" t="s">
        <v>1243</v>
      </c>
    </row>
    <row r="435" spans="1:2">
      <c r="A435" s="69">
        <v>8120</v>
      </c>
      <c r="B435" t="s">
        <v>2142</v>
      </c>
    </row>
    <row r="436" spans="1:2">
      <c r="A436" s="93">
        <v>8120</v>
      </c>
      <c r="B436" s="94" t="s">
        <v>2689</v>
      </c>
    </row>
    <row r="437" spans="1:2">
      <c r="A437" s="69">
        <v>8120</v>
      </c>
      <c r="B437" t="s">
        <v>3586</v>
      </c>
    </row>
    <row r="438" spans="1:2">
      <c r="A438" s="93">
        <v>8121</v>
      </c>
      <c r="B438" s="52" t="s">
        <v>2690</v>
      </c>
    </row>
    <row r="439" spans="1:2">
      <c r="A439" s="69">
        <v>8121</v>
      </c>
      <c r="B439" t="s">
        <v>3587</v>
      </c>
    </row>
    <row r="440" spans="1:2" ht="25.5">
      <c r="A440" s="95">
        <v>8123</v>
      </c>
      <c r="B440" s="94" t="s">
        <v>2691</v>
      </c>
    </row>
    <row r="441" spans="1:2" ht="25.5">
      <c r="A441" s="93">
        <v>8124</v>
      </c>
      <c r="B441" s="94" t="s">
        <v>2692</v>
      </c>
    </row>
    <row r="442" spans="1:2" ht="25.5">
      <c r="A442" s="93">
        <v>8125</v>
      </c>
      <c r="B442" s="94" t="s">
        <v>2693</v>
      </c>
    </row>
    <row r="443" spans="1:2">
      <c r="A443" s="69">
        <v>8125</v>
      </c>
      <c r="B443" t="s">
        <v>3588</v>
      </c>
    </row>
    <row r="444" spans="1:2">
      <c r="A444" s="93">
        <v>8126</v>
      </c>
      <c r="B444" s="94" t="s">
        <v>2694</v>
      </c>
    </row>
    <row r="445" spans="1:2">
      <c r="A445" s="93">
        <v>8127</v>
      </c>
      <c r="B445" s="94" t="s">
        <v>2695</v>
      </c>
    </row>
    <row r="446" spans="1:2">
      <c r="A446" s="69">
        <v>8127</v>
      </c>
      <c r="B446" t="s">
        <v>3811</v>
      </c>
    </row>
    <row r="447" spans="1:2">
      <c r="A447" s="93">
        <v>8128</v>
      </c>
      <c r="B447" s="94" t="s">
        <v>2696</v>
      </c>
    </row>
    <row r="448" spans="1:2">
      <c r="A448" s="93">
        <v>8129</v>
      </c>
      <c r="B448" s="94" t="s">
        <v>2697</v>
      </c>
    </row>
    <row r="449" spans="1:2">
      <c r="A449" s="93">
        <v>8130</v>
      </c>
      <c r="B449" s="94" t="s">
        <v>2698</v>
      </c>
    </row>
    <row r="450" spans="1:2">
      <c r="A450" s="93">
        <v>8131</v>
      </c>
      <c r="B450" s="94" t="s">
        <v>2699</v>
      </c>
    </row>
    <row r="451" spans="1:2">
      <c r="A451" s="93">
        <v>8132</v>
      </c>
      <c r="B451" s="94" t="s">
        <v>2700</v>
      </c>
    </row>
    <row r="452" spans="1:2">
      <c r="A452" s="93">
        <v>8133</v>
      </c>
      <c r="B452" s="94" t="s">
        <v>2701</v>
      </c>
    </row>
    <row r="453" spans="1:2">
      <c r="A453" s="69">
        <v>8133</v>
      </c>
      <c r="B453" t="s">
        <v>3589</v>
      </c>
    </row>
    <row r="454" spans="1:2">
      <c r="A454" s="93">
        <v>8134</v>
      </c>
      <c r="B454" s="94" t="s">
        <v>2702</v>
      </c>
    </row>
    <row r="455" spans="1:2">
      <c r="A455" s="69">
        <v>8134</v>
      </c>
      <c r="B455" t="s">
        <v>3590</v>
      </c>
    </row>
    <row r="456" spans="1:2">
      <c r="A456" s="93">
        <v>8135</v>
      </c>
      <c r="B456" s="94" t="s">
        <v>2703</v>
      </c>
    </row>
    <row r="457" spans="1:2">
      <c r="A457" s="93">
        <v>8136</v>
      </c>
      <c r="B457" s="94" t="s">
        <v>2704</v>
      </c>
    </row>
    <row r="458" spans="1:2">
      <c r="A458" s="93">
        <v>8137</v>
      </c>
      <c r="B458" s="94" t="s">
        <v>2705</v>
      </c>
    </row>
    <row r="459" spans="1:2" ht="25.5">
      <c r="A459" s="93">
        <v>8138</v>
      </c>
      <c r="B459" s="94" t="s">
        <v>2706</v>
      </c>
    </row>
    <row r="460" spans="1:2">
      <c r="A460" s="69">
        <v>8140</v>
      </c>
      <c r="B460" t="s">
        <v>3511</v>
      </c>
    </row>
    <row r="461" spans="1:2">
      <c r="A461" s="69">
        <v>8141</v>
      </c>
      <c r="B461" t="s">
        <v>3512</v>
      </c>
    </row>
    <row r="462" spans="1:2">
      <c r="A462" s="69">
        <v>8142</v>
      </c>
      <c r="B462" t="s">
        <v>3591</v>
      </c>
    </row>
    <row r="463" spans="1:2">
      <c r="A463" s="69">
        <v>8145</v>
      </c>
      <c r="B463" t="s">
        <v>3812</v>
      </c>
    </row>
    <row r="464" spans="1:2">
      <c r="A464" s="69">
        <v>8156</v>
      </c>
      <c r="B464" t="s">
        <v>3513</v>
      </c>
    </row>
    <row r="465" spans="1:2">
      <c r="A465" s="69">
        <v>8159</v>
      </c>
      <c r="B465" t="s">
        <v>3592</v>
      </c>
    </row>
    <row r="466" spans="1:2">
      <c r="A466" s="69">
        <v>8160</v>
      </c>
      <c r="B466" t="s">
        <v>3514</v>
      </c>
    </row>
    <row r="467" spans="1:2">
      <c r="A467" s="69">
        <v>8164</v>
      </c>
      <c r="B467" t="s">
        <v>3593</v>
      </c>
    </row>
    <row r="468" spans="1:2">
      <c r="A468" s="69">
        <v>8165</v>
      </c>
      <c r="B468" t="s">
        <v>3594</v>
      </c>
    </row>
    <row r="469" spans="1:2">
      <c r="A469" s="69">
        <v>8167</v>
      </c>
      <c r="B469" t="s">
        <v>3595</v>
      </c>
    </row>
    <row r="470" spans="1:2">
      <c r="A470" s="69">
        <v>8168</v>
      </c>
      <c r="B470" t="s">
        <v>3596</v>
      </c>
    </row>
    <row r="471" spans="1:2">
      <c r="A471" s="69">
        <v>8169</v>
      </c>
      <c r="B471" t="s">
        <v>3597</v>
      </c>
    </row>
    <row r="472" spans="1:2">
      <c r="A472" s="69">
        <v>8171</v>
      </c>
      <c r="B472" t="s">
        <v>3598</v>
      </c>
    </row>
    <row r="473" spans="1:2">
      <c r="A473" s="69">
        <v>8172</v>
      </c>
      <c r="B473" t="s">
        <v>3599</v>
      </c>
    </row>
    <row r="474" spans="1:2">
      <c r="A474" s="69">
        <v>8173</v>
      </c>
      <c r="B474" t="s">
        <v>3813</v>
      </c>
    </row>
    <row r="475" spans="1:2">
      <c r="A475" s="69">
        <v>8174</v>
      </c>
      <c r="B475" t="s">
        <v>3814</v>
      </c>
    </row>
    <row r="476" spans="1:2">
      <c r="A476" s="69">
        <v>8175</v>
      </c>
      <c r="B476" t="s">
        <v>3815</v>
      </c>
    </row>
    <row r="477" spans="1:2">
      <c r="A477" s="69">
        <v>8176</v>
      </c>
      <c r="B477" t="s">
        <v>3875</v>
      </c>
    </row>
    <row r="478" spans="1:2">
      <c r="A478" s="69">
        <v>8177</v>
      </c>
      <c r="B478" t="s">
        <v>3876</v>
      </c>
    </row>
    <row r="479" spans="1:2">
      <c r="A479" s="69">
        <v>8178</v>
      </c>
      <c r="B479" t="s">
        <v>3877</v>
      </c>
    </row>
    <row r="480" spans="1:2">
      <c r="A480" s="69">
        <v>8179</v>
      </c>
      <c r="B480" t="s">
        <v>3878</v>
      </c>
    </row>
    <row r="481" spans="1:2">
      <c r="A481" s="69">
        <v>8180</v>
      </c>
      <c r="B481" t="s">
        <v>3879</v>
      </c>
    </row>
    <row r="482" spans="1:2">
      <c r="A482" s="69">
        <v>8181</v>
      </c>
      <c r="B482" t="s">
        <v>3880</v>
      </c>
    </row>
    <row r="483" spans="1:2">
      <c r="A483" s="69">
        <v>8182</v>
      </c>
      <c r="B483" t="s">
        <v>3881</v>
      </c>
    </row>
    <row r="484" spans="1:2">
      <c r="A484" s="69">
        <v>8183</v>
      </c>
      <c r="B484" t="s">
        <v>3882</v>
      </c>
    </row>
    <row r="485" spans="1:2">
      <c r="A485" s="69">
        <v>8184</v>
      </c>
      <c r="B485" t="s">
        <v>3883</v>
      </c>
    </row>
    <row r="486" spans="1:2">
      <c r="A486" s="69">
        <v>8185</v>
      </c>
      <c r="B486" t="s">
        <v>3884</v>
      </c>
    </row>
    <row r="487" spans="1:2">
      <c r="A487" s="69">
        <v>8186</v>
      </c>
      <c r="B487" t="s">
        <v>3885</v>
      </c>
    </row>
    <row r="488" spans="1:2">
      <c r="A488" s="69">
        <v>8187</v>
      </c>
      <c r="B488" t="s">
        <v>3886</v>
      </c>
    </row>
    <row r="489" spans="1:2">
      <c r="A489" s="69">
        <v>8200</v>
      </c>
      <c r="B489" t="s">
        <v>1835</v>
      </c>
    </row>
    <row r="490" spans="1:2">
      <c r="A490" s="69">
        <v>8200</v>
      </c>
      <c r="B490" t="s">
        <v>3515</v>
      </c>
    </row>
    <row r="491" spans="1:2">
      <c r="A491" s="69">
        <v>8201</v>
      </c>
      <c r="B491" t="s">
        <v>2143</v>
      </c>
    </row>
    <row r="492" spans="1:2">
      <c r="A492" s="69">
        <v>8202</v>
      </c>
      <c r="B492" t="s">
        <v>1916</v>
      </c>
    </row>
    <row r="493" spans="1:2">
      <c r="A493" s="69">
        <v>8203</v>
      </c>
      <c r="B493" t="s">
        <v>1683</v>
      </c>
    </row>
    <row r="494" spans="1:2">
      <c r="A494" s="69">
        <v>8204</v>
      </c>
      <c r="B494" t="s">
        <v>1684</v>
      </c>
    </row>
    <row r="495" spans="1:2">
      <c r="A495" s="69">
        <v>8205</v>
      </c>
      <c r="B495" t="s">
        <v>1685</v>
      </c>
    </row>
    <row r="496" spans="1:2">
      <c r="A496" s="69">
        <v>8206</v>
      </c>
      <c r="B496" t="s">
        <v>574</v>
      </c>
    </row>
    <row r="497" spans="1:2">
      <c r="A497" s="69">
        <v>8207</v>
      </c>
      <c r="B497" t="s">
        <v>663</v>
      </c>
    </row>
    <row r="498" spans="1:2">
      <c r="A498" s="69">
        <v>8207</v>
      </c>
      <c r="B498" t="s">
        <v>3600</v>
      </c>
    </row>
    <row r="499" spans="1:2">
      <c r="A499" s="69">
        <v>8208</v>
      </c>
      <c r="B499" t="s">
        <v>547</v>
      </c>
    </row>
    <row r="500" spans="1:2">
      <c r="A500" s="69">
        <v>8208</v>
      </c>
      <c r="B500" t="s">
        <v>3516</v>
      </c>
    </row>
    <row r="501" spans="1:2">
      <c r="A501" s="69">
        <v>8209</v>
      </c>
      <c r="B501" t="s">
        <v>548</v>
      </c>
    </row>
    <row r="502" spans="1:2">
      <c r="A502" s="69">
        <v>8209</v>
      </c>
      <c r="B502" t="s">
        <v>4303</v>
      </c>
    </row>
    <row r="503" spans="1:2">
      <c r="A503" s="69">
        <v>8210</v>
      </c>
      <c r="B503" t="s">
        <v>1917</v>
      </c>
    </row>
    <row r="504" spans="1:2">
      <c r="A504" s="93">
        <v>8210</v>
      </c>
      <c r="B504" s="94" t="s">
        <v>2707</v>
      </c>
    </row>
    <row r="505" spans="1:2">
      <c r="A505" s="69">
        <v>8210</v>
      </c>
      <c r="B505" t="s">
        <v>3517</v>
      </c>
    </row>
    <row r="506" spans="1:2">
      <c r="A506" s="69">
        <v>8211</v>
      </c>
      <c r="B506" t="s">
        <v>888</v>
      </c>
    </row>
    <row r="507" spans="1:2">
      <c r="A507" s="69">
        <v>8211</v>
      </c>
      <c r="B507" t="s">
        <v>3601</v>
      </c>
    </row>
    <row r="508" spans="1:2">
      <c r="A508" s="69">
        <v>8212</v>
      </c>
      <c r="B508" t="s">
        <v>889</v>
      </c>
    </row>
    <row r="509" spans="1:2">
      <c r="A509" s="69">
        <v>8212</v>
      </c>
      <c r="B509" t="s">
        <v>3518</v>
      </c>
    </row>
    <row r="510" spans="1:2">
      <c r="A510" s="69">
        <v>8213</v>
      </c>
      <c r="B510" t="s">
        <v>890</v>
      </c>
    </row>
    <row r="511" spans="1:2" ht="25.5">
      <c r="A511" s="93">
        <v>8214</v>
      </c>
      <c r="B511" s="94" t="s">
        <v>2708</v>
      </c>
    </row>
    <row r="512" spans="1:2" ht="25.5">
      <c r="A512" s="93">
        <v>8215</v>
      </c>
      <c r="B512" s="94" t="s">
        <v>2709</v>
      </c>
    </row>
    <row r="513" spans="1:2">
      <c r="A513" s="69">
        <v>8215</v>
      </c>
      <c r="B513" t="s">
        <v>3816</v>
      </c>
    </row>
    <row r="514" spans="1:2" ht="25.5">
      <c r="A514" s="93">
        <v>8217</v>
      </c>
      <c r="B514" s="94" t="s">
        <v>2710</v>
      </c>
    </row>
    <row r="515" spans="1:2">
      <c r="A515" s="69">
        <v>8217</v>
      </c>
      <c r="B515" t="s">
        <v>3602</v>
      </c>
    </row>
    <row r="516" spans="1:2" ht="25.5">
      <c r="A516" s="93">
        <v>8218</v>
      </c>
      <c r="B516" s="94" t="s">
        <v>2711</v>
      </c>
    </row>
    <row r="517" spans="1:2">
      <c r="A517" s="69">
        <v>8218</v>
      </c>
      <c r="B517" t="s">
        <v>3519</v>
      </c>
    </row>
    <row r="518" spans="1:2">
      <c r="A518" s="93">
        <v>8219</v>
      </c>
      <c r="B518" s="94" t="s">
        <v>2712</v>
      </c>
    </row>
    <row r="519" spans="1:2" ht="25.5">
      <c r="A519" s="93">
        <v>8220</v>
      </c>
      <c r="B519" s="94" t="s">
        <v>2713</v>
      </c>
    </row>
    <row r="520" spans="1:2" ht="25.5">
      <c r="A520" s="93">
        <v>8221</v>
      </c>
      <c r="B520" s="94" t="s">
        <v>2714</v>
      </c>
    </row>
    <row r="521" spans="1:2" ht="25.5">
      <c r="A521" s="93">
        <v>8222</v>
      </c>
      <c r="B521" s="94" t="s">
        <v>2715</v>
      </c>
    </row>
    <row r="522" spans="1:2">
      <c r="A522" s="93">
        <v>8223</v>
      </c>
      <c r="B522" s="94" t="s">
        <v>2716</v>
      </c>
    </row>
    <row r="523" spans="1:2" ht="25.5">
      <c r="A523" s="93">
        <v>8224</v>
      </c>
      <c r="B523" s="94" t="s">
        <v>2717</v>
      </c>
    </row>
    <row r="524" spans="1:2" ht="25.5">
      <c r="A524" s="93">
        <v>8225</v>
      </c>
      <c r="B524" s="94" t="s">
        <v>2718</v>
      </c>
    </row>
    <row r="525" spans="1:2">
      <c r="A525" s="69">
        <v>8225</v>
      </c>
      <c r="B525" t="s">
        <v>3520</v>
      </c>
    </row>
    <row r="526" spans="1:2">
      <c r="A526" s="93">
        <v>8226</v>
      </c>
      <c r="B526" s="94" t="s">
        <v>2719</v>
      </c>
    </row>
    <row r="527" spans="1:2">
      <c r="A527" s="93">
        <v>8227</v>
      </c>
      <c r="B527" s="94" t="s">
        <v>2720</v>
      </c>
    </row>
    <row r="528" spans="1:2">
      <c r="A528" s="93">
        <v>8228</v>
      </c>
      <c r="B528" s="94" t="s">
        <v>2721</v>
      </c>
    </row>
    <row r="529" spans="1:2">
      <c r="A529" s="69">
        <v>8228</v>
      </c>
      <c r="B529" t="s">
        <v>3345</v>
      </c>
    </row>
    <row r="530" spans="1:2">
      <c r="A530" s="93">
        <v>8229</v>
      </c>
      <c r="B530" s="94" t="s">
        <v>2722</v>
      </c>
    </row>
    <row r="531" spans="1:2">
      <c r="A531" s="93">
        <v>8230</v>
      </c>
      <c r="B531" s="94" t="s">
        <v>2723</v>
      </c>
    </row>
    <row r="532" spans="1:2">
      <c r="A532" s="69">
        <v>8230</v>
      </c>
      <c r="B532" t="s">
        <v>3521</v>
      </c>
    </row>
    <row r="533" spans="1:2">
      <c r="A533" s="93">
        <v>8231</v>
      </c>
      <c r="B533" s="94" t="s">
        <v>2724</v>
      </c>
    </row>
    <row r="534" spans="1:2">
      <c r="A534" s="69">
        <v>8231</v>
      </c>
      <c r="B534" t="s">
        <v>3603</v>
      </c>
    </row>
    <row r="535" spans="1:2">
      <c r="A535" s="93">
        <v>8232</v>
      </c>
      <c r="B535" s="94" t="s">
        <v>2725</v>
      </c>
    </row>
    <row r="536" spans="1:2">
      <c r="A536" s="93">
        <v>8233</v>
      </c>
      <c r="B536" s="94" t="s">
        <v>2726</v>
      </c>
    </row>
    <row r="537" spans="1:2">
      <c r="A537" s="69">
        <v>8233</v>
      </c>
      <c r="B537" t="s">
        <v>3956</v>
      </c>
    </row>
    <row r="538" spans="1:2">
      <c r="A538" s="93">
        <v>8234</v>
      </c>
      <c r="B538" s="94" t="s">
        <v>2727</v>
      </c>
    </row>
    <row r="539" spans="1:2">
      <c r="A539" s="69">
        <v>8234</v>
      </c>
      <c r="B539" t="s">
        <v>3604</v>
      </c>
    </row>
    <row r="540" spans="1:2">
      <c r="A540" s="93">
        <v>8235</v>
      </c>
      <c r="B540" s="94" t="s">
        <v>2728</v>
      </c>
    </row>
    <row r="541" spans="1:2">
      <c r="A541" s="93">
        <v>8236</v>
      </c>
      <c r="B541" s="94" t="s">
        <v>2729</v>
      </c>
    </row>
    <row r="542" spans="1:2">
      <c r="A542" s="69">
        <v>8236</v>
      </c>
      <c r="B542" t="s">
        <v>3522</v>
      </c>
    </row>
    <row r="543" spans="1:2">
      <c r="A543" s="93">
        <v>8237</v>
      </c>
      <c r="B543" s="94" t="s">
        <v>2730</v>
      </c>
    </row>
    <row r="544" spans="1:2">
      <c r="A544" s="69">
        <v>8237</v>
      </c>
      <c r="B544" t="s">
        <v>3817</v>
      </c>
    </row>
    <row r="545" spans="1:2" ht="25.5">
      <c r="A545" s="93">
        <v>8238</v>
      </c>
      <c r="B545" s="94" t="s">
        <v>2731</v>
      </c>
    </row>
    <row r="546" spans="1:2">
      <c r="A546" s="69">
        <v>8238</v>
      </c>
      <c r="B546" t="s">
        <v>3605</v>
      </c>
    </row>
    <row r="547" spans="1:2">
      <c r="A547" s="93">
        <v>8239</v>
      </c>
      <c r="B547" s="94" t="s">
        <v>2732</v>
      </c>
    </row>
    <row r="548" spans="1:2">
      <c r="A548" s="69">
        <v>8239</v>
      </c>
      <c r="B548" t="s">
        <v>3523</v>
      </c>
    </row>
    <row r="549" spans="1:2">
      <c r="A549" s="93">
        <v>8240</v>
      </c>
      <c r="B549" s="94" t="s">
        <v>2733</v>
      </c>
    </row>
    <row r="550" spans="1:2">
      <c r="A550" s="69">
        <v>8240</v>
      </c>
      <c r="B550" t="s">
        <v>3524</v>
      </c>
    </row>
    <row r="551" spans="1:2">
      <c r="A551" s="93">
        <v>8241</v>
      </c>
      <c r="B551" s="94" t="s">
        <v>2734</v>
      </c>
    </row>
    <row r="552" spans="1:2">
      <c r="A552" s="69">
        <v>8241</v>
      </c>
      <c r="B552" t="s">
        <v>3562</v>
      </c>
    </row>
    <row r="553" spans="1:2">
      <c r="A553" s="93">
        <v>8242</v>
      </c>
      <c r="B553" s="94" t="s">
        <v>2735</v>
      </c>
    </row>
    <row r="554" spans="1:2">
      <c r="A554" s="69">
        <v>8242</v>
      </c>
      <c r="B554" t="s">
        <v>4304</v>
      </c>
    </row>
    <row r="555" spans="1:2">
      <c r="A555" s="93">
        <v>8243</v>
      </c>
      <c r="B555" s="94" t="s">
        <v>2736</v>
      </c>
    </row>
    <row r="556" spans="1:2">
      <c r="A556" s="69">
        <v>8243</v>
      </c>
      <c r="B556" t="s">
        <v>3563</v>
      </c>
    </row>
    <row r="557" spans="1:2">
      <c r="A557" s="93">
        <v>8244</v>
      </c>
      <c r="B557" s="94" t="s">
        <v>2737</v>
      </c>
    </row>
    <row r="558" spans="1:2">
      <c r="A558" s="69">
        <v>8244</v>
      </c>
      <c r="B558" t="s">
        <v>3525</v>
      </c>
    </row>
    <row r="559" spans="1:2">
      <c r="A559" s="93">
        <v>8245</v>
      </c>
      <c r="B559" s="94" t="s">
        <v>2738</v>
      </c>
    </row>
    <row r="560" spans="1:2">
      <c r="A560" s="69">
        <v>8245</v>
      </c>
      <c r="B560" t="s">
        <v>3606</v>
      </c>
    </row>
    <row r="561" spans="1:2">
      <c r="A561" s="93">
        <v>8246</v>
      </c>
      <c r="B561" s="94" t="s">
        <v>2739</v>
      </c>
    </row>
    <row r="562" spans="1:2">
      <c r="A562" s="69">
        <v>8246</v>
      </c>
      <c r="B562" t="s">
        <v>3526</v>
      </c>
    </row>
    <row r="563" spans="1:2" ht="25.5">
      <c r="A563" s="93">
        <v>8247</v>
      </c>
      <c r="B563" s="94" t="s">
        <v>2740</v>
      </c>
    </row>
    <row r="564" spans="1:2">
      <c r="A564" s="69">
        <v>8247</v>
      </c>
      <c r="B564" t="s">
        <v>3957</v>
      </c>
    </row>
    <row r="565" spans="1:2" ht="25.5">
      <c r="A565" s="93">
        <v>8248</v>
      </c>
      <c r="B565" s="94" t="s">
        <v>2741</v>
      </c>
    </row>
    <row r="566" spans="1:2">
      <c r="A566" s="69">
        <v>8248</v>
      </c>
      <c r="B566" t="s">
        <v>3607</v>
      </c>
    </row>
    <row r="567" spans="1:2" ht="25.5">
      <c r="A567" s="93">
        <v>8249</v>
      </c>
      <c r="B567" s="94" t="s">
        <v>2742</v>
      </c>
    </row>
    <row r="568" spans="1:2">
      <c r="A568" s="69">
        <v>8249</v>
      </c>
      <c r="B568" t="s">
        <v>3527</v>
      </c>
    </row>
    <row r="569" spans="1:2" ht="25.5">
      <c r="A569" s="93">
        <v>8250</v>
      </c>
      <c r="B569" s="94" t="s">
        <v>2743</v>
      </c>
    </row>
    <row r="570" spans="1:2">
      <c r="A570" s="69">
        <v>8250</v>
      </c>
      <c r="B570" t="s">
        <v>3528</v>
      </c>
    </row>
    <row r="571" spans="1:2">
      <c r="A571" s="93">
        <v>8251</v>
      </c>
      <c r="B571" s="94" t="s">
        <v>91</v>
      </c>
    </row>
    <row r="572" spans="1:2">
      <c r="A572" s="93">
        <v>8252</v>
      </c>
      <c r="B572" s="94" t="s">
        <v>92</v>
      </c>
    </row>
    <row r="573" spans="1:2" ht="25.5">
      <c r="A573" s="93">
        <v>8255</v>
      </c>
      <c r="B573" s="94" t="s">
        <v>2744</v>
      </c>
    </row>
    <row r="574" spans="1:2">
      <c r="A574" s="69">
        <v>8255</v>
      </c>
      <c r="B574" t="s">
        <v>3608</v>
      </c>
    </row>
    <row r="575" spans="1:2">
      <c r="A575" s="93">
        <v>8256</v>
      </c>
      <c r="B575" s="94" t="s">
        <v>2745</v>
      </c>
    </row>
    <row r="576" spans="1:2">
      <c r="A576" s="69">
        <v>8256</v>
      </c>
      <c r="B576" t="s">
        <v>3609</v>
      </c>
    </row>
    <row r="577" spans="1:2">
      <c r="A577" s="93">
        <v>8257</v>
      </c>
      <c r="B577" s="94" t="s">
        <v>2746</v>
      </c>
    </row>
    <row r="578" spans="1:2">
      <c r="A578" s="69">
        <v>8257</v>
      </c>
      <c r="B578" t="s">
        <v>3610</v>
      </c>
    </row>
    <row r="579" spans="1:2" ht="25.5">
      <c r="A579" s="93">
        <v>8258</v>
      </c>
      <c r="B579" s="94" t="s">
        <v>2747</v>
      </c>
    </row>
    <row r="580" spans="1:2">
      <c r="A580" s="93">
        <v>8259</v>
      </c>
      <c r="B580" s="94" t="s">
        <v>2748</v>
      </c>
    </row>
    <row r="581" spans="1:2">
      <c r="A581" s="69">
        <v>8259</v>
      </c>
      <c r="B581" t="s">
        <v>4225</v>
      </c>
    </row>
    <row r="582" spans="1:2" ht="25.5">
      <c r="A582" s="93">
        <v>8260</v>
      </c>
      <c r="B582" s="94" t="s">
        <v>2749</v>
      </c>
    </row>
    <row r="583" spans="1:2">
      <c r="A583" s="93">
        <v>8261</v>
      </c>
      <c r="B583" s="94" t="s">
        <v>2750</v>
      </c>
    </row>
    <row r="584" spans="1:2">
      <c r="A584" s="69">
        <v>8261</v>
      </c>
      <c r="B584" t="s">
        <v>3611</v>
      </c>
    </row>
    <row r="585" spans="1:2">
      <c r="A585" s="93">
        <v>8262</v>
      </c>
      <c r="B585" s="94" t="s">
        <v>2751</v>
      </c>
    </row>
    <row r="586" spans="1:2">
      <c r="A586" s="93">
        <v>8263</v>
      </c>
      <c r="B586" s="94" t="s">
        <v>2752</v>
      </c>
    </row>
    <row r="587" spans="1:2">
      <c r="A587" s="69">
        <v>8263</v>
      </c>
      <c r="B587" t="s">
        <v>3612</v>
      </c>
    </row>
    <row r="588" spans="1:2">
      <c r="A588" s="93">
        <v>8264</v>
      </c>
      <c r="B588" s="94" t="s">
        <v>2753</v>
      </c>
    </row>
    <row r="589" spans="1:2">
      <c r="A589" s="69">
        <v>8265</v>
      </c>
      <c r="B589" t="s">
        <v>3529</v>
      </c>
    </row>
    <row r="590" spans="1:2">
      <c r="A590" s="69">
        <v>8271</v>
      </c>
      <c r="B590" t="s">
        <v>3613</v>
      </c>
    </row>
    <row r="591" spans="1:2">
      <c r="A591" s="69">
        <v>8272</v>
      </c>
      <c r="B591" t="s">
        <v>3530</v>
      </c>
    </row>
    <row r="592" spans="1:2">
      <c r="A592" s="69">
        <v>8273</v>
      </c>
      <c r="B592" t="s">
        <v>3614</v>
      </c>
    </row>
    <row r="593" spans="1:2">
      <c r="A593" s="69">
        <v>8274</v>
      </c>
      <c r="B593" t="s">
        <v>3615</v>
      </c>
    </row>
    <row r="594" spans="1:2">
      <c r="A594" s="69">
        <v>8275</v>
      </c>
      <c r="B594" t="s">
        <v>3531</v>
      </c>
    </row>
    <row r="595" spans="1:2">
      <c r="A595" s="69">
        <v>8276</v>
      </c>
      <c r="B595" t="s">
        <v>3532</v>
      </c>
    </row>
    <row r="596" spans="1:2">
      <c r="A596" s="69">
        <v>8277</v>
      </c>
      <c r="B596" t="s">
        <v>3420</v>
      </c>
    </row>
    <row r="597" spans="1:2">
      <c r="A597" s="69">
        <v>8278</v>
      </c>
      <c r="B597" t="s">
        <v>3421</v>
      </c>
    </row>
    <row r="598" spans="1:2">
      <c r="A598" s="69">
        <v>8279</v>
      </c>
      <c r="B598" t="s">
        <v>3616</v>
      </c>
    </row>
    <row r="599" spans="1:2">
      <c r="A599" s="69">
        <v>8282</v>
      </c>
      <c r="B599" t="s">
        <v>3422</v>
      </c>
    </row>
    <row r="600" spans="1:2">
      <c r="A600" s="69">
        <v>8283</v>
      </c>
      <c r="B600" t="s">
        <v>3423</v>
      </c>
    </row>
    <row r="601" spans="1:2">
      <c r="A601" s="69">
        <v>8284</v>
      </c>
      <c r="B601" t="s">
        <v>3424</v>
      </c>
    </row>
    <row r="602" spans="1:2">
      <c r="A602" s="69">
        <v>8285</v>
      </c>
      <c r="B602" t="s">
        <v>3425</v>
      </c>
    </row>
    <row r="603" spans="1:2">
      <c r="A603" s="69">
        <v>8286</v>
      </c>
      <c r="B603" t="s">
        <v>3426</v>
      </c>
    </row>
    <row r="604" spans="1:2">
      <c r="A604" s="69">
        <v>8287</v>
      </c>
      <c r="B604" t="s">
        <v>3427</v>
      </c>
    </row>
    <row r="605" spans="1:2">
      <c r="A605" s="69">
        <v>8288</v>
      </c>
      <c r="B605" t="s">
        <v>3428</v>
      </c>
    </row>
    <row r="606" spans="1:2">
      <c r="A606" s="69">
        <v>8290</v>
      </c>
      <c r="B606" t="s">
        <v>3429</v>
      </c>
    </row>
    <row r="607" spans="1:2">
      <c r="A607" s="69">
        <v>8292</v>
      </c>
      <c r="B607" t="s">
        <v>3533</v>
      </c>
    </row>
    <row r="608" spans="1:2">
      <c r="A608" s="69">
        <v>8293</v>
      </c>
      <c r="B608" t="s">
        <v>3430</v>
      </c>
    </row>
    <row r="609" spans="1:2">
      <c r="A609" s="69">
        <v>8294</v>
      </c>
      <c r="B609" t="s">
        <v>3617</v>
      </c>
    </row>
    <row r="610" spans="1:2">
      <c r="A610" s="69">
        <v>8295</v>
      </c>
      <c r="B610" t="s">
        <v>3618</v>
      </c>
    </row>
    <row r="611" spans="1:2">
      <c r="A611" s="69">
        <v>8296</v>
      </c>
      <c r="B611" t="s">
        <v>3619</v>
      </c>
    </row>
    <row r="612" spans="1:2">
      <c r="A612" s="69">
        <v>8297</v>
      </c>
      <c r="B612" t="s">
        <v>3620</v>
      </c>
    </row>
    <row r="613" spans="1:2">
      <c r="A613" s="69">
        <v>8298</v>
      </c>
      <c r="B613" t="s">
        <v>3621</v>
      </c>
    </row>
    <row r="614" spans="1:2">
      <c r="A614" s="69">
        <v>8299</v>
      </c>
      <c r="B614" t="s">
        <v>4305</v>
      </c>
    </row>
    <row r="615" spans="1:2">
      <c r="A615" s="69">
        <v>8303</v>
      </c>
      <c r="B615" t="s">
        <v>3676</v>
      </c>
    </row>
    <row r="616" spans="1:2">
      <c r="A616" s="69">
        <v>8305</v>
      </c>
      <c r="B616" t="s">
        <v>3677</v>
      </c>
    </row>
    <row r="617" spans="1:2">
      <c r="A617" s="69">
        <v>8316</v>
      </c>
      <c r="B617" s="82" t="s">
        <v>4286</v>
      </c>
    </row>
    <row r="618" spans="1:2">
      <c r="A618" s="69">
        <v>8317</v>
      </c>
      <c r="B618" t="s">
        <v>4288</v>
      </c>
    </row>
    <row r="619" spans="1:2">
      <c r="A619" s="69">
        <v>8318</v>
      </c>
      <c r="B619" t="s">
        <v>3678</v>
      </c>
    </row>
    <row r="620" spans="1:2">
      <c r="A620" s="69">
        <v>8319</v>
      </c>
      <c r="B620" t="s">
        <v>3679</v>
      </c>
    </row>
    <row r="621" spans="1:2">
      <c r="A621" s="69">
        <v>8320</v>
      </c>
      <c r="B621" t="s">
        <v>3680</v>
      </c>
    </row>
    <row r="622" spans="1:2">
      <c r="A622" s="69">
        <v>8321</v>
      </c>
      <c r="B622" t="s">
        <v>3681</v>
      </c>
    </row>
    <row r="623" spans="1:2">
      <c r="A623" s="69">
        <v>8322</v>
      </c>
      <c r="B623" t="s">
        <v>4289</v>
      </c>
    </row>
    <row r="624" spans="1:2">
      <c r="A624" s="69">
        <v>8323</v>
      </c>
      <c r="B624" t="s">
        <v>3948</v>
      </c>
    </row>
    <row r="625" spans="1:2">
      <c r="A625" s="69">
        <v>8324</v>
      </c>
      <c r="B625" t="s">
        <v>3488</v>
      </c>
    </row>
    <row r="626" spans="1:2">
      <c r="A626" s="69">
        <v>8325</v>
      </c>
      <c r="B626" t="s">
        <v>3682</v>
      </c>
    </row>
    <row r="627" spans="1:2">
      <c r="A627" s="69">
        <v>8326</v>
      </c>
      <c r="B627" t="s">
        <v>3489</v>
      </c>
    </row>
    <row r="628" spans="1:2">
      <c r="A628" s="69">
        <v>8327</v>
      </c>
      <c r="B628" t="s">
        <v>3490</v>
      </c>
    </row>
    <row r="629" spans="1:2">
      <c r="A629" s="69">
        <v>8328</v>
      </c>
      <c r="B629" t="s">
        <v>3683</v>
      </c>
    </row>
    <row r="630" spans="1:2">
      <c r="A630" s="69">
        <v>8329</v>
      </c>
      <c r="B630" t="s">
        <v>3684</v>
      </c>
    </row>
    <row r="631" spans="1:2">
      <c r="A631" s="69">
        <v>8331</v>
      </c>
      <c r="B631" t="s">
        <v>4290</v>
      </c>
    </row>
    <row r="632" spans="1:2">
      <c r="A632" s="69">
        <v>8332</v>
      </c>
      <c r="B632" t="s">
        <v>3862</v>
      </c>
    </row>
    <row r="633" spans="1:2">
      <c r="A633" s="69">
        <v>8333</v>
      </c>
      <c r="B633" t="s">
        <v>3949</v>
      </c>
    </row>
    <row r="634" spans="1:2">
      <c r="A634" s="69">
        <v>8334</v>
      </c>
      <c r="B634" t="s">
        <v>3950</v>
      </c>
    </row>
    <row r="635" spans="1:2">
      <c r="A635" s="69">
        <v>8336</v>
      </c>
      <c r="B635" t="s">
        <v>3951</v>
      </c>
    </row>
    <row r="636" spans="1:2">
      <c r="A636" s="69">
        <v>8337</v>
      </c>
      <c r="B636" t="s">
        <v>3952</v>
      </c>
    </row>
    <row r="637" spans="1:2">
      <c r="A637" s="69">
        <v>8338</v>
      </c>
      <c r="B637" t="s">
        <v>3953</v>
      </c>
    </row>
    <row r="638" spans="1:2">
      <c r="A638" s="69">
        <v>8339</v>
      </c>
      <c r="B638" t="s">
        <v>4291</v>
      </c>
    </row>
    <row r="639" spans="1:2">
      <c r="A639" s="69">
        <v>8400</v>
      </c>
      <c r="B639" t="s">
        <v>4226</v>
      </c>
    </row>
    <row r="640" spans="1:2">
      <c r="A640" s="69">
        <v>8401</v>
      </c>
      <c r="B640" t="s">
        <v>4227</v>
      </c>
    </row>
    <row r="641" spans="1:2">
      <c r="A641" s="69">
        <v>8402</v>
      </c>
      <c r="B641" t="s">
        <v>3818</v>
      </c>
    </row>
    <row r="642" spans="1:2">
      <c r="A642" s="69">
        <v>8403</v>
      </c>
      <c r="B642" t="s">
        <v>4306</v>
      </c>
    </row>
    <row r="643" spans="1:2">
      <c r="A643" s="69">
        <v>8405</v>
      </c>
      <c r="B643" t="s">
        <v>3958</v>
      </c>
    </row>
    <row r="644" spans="1:2">
      <c r="A644" s="69">
        <v>8406</v>
      </c>
      <c r="B644" t="s">
        <v>3959</v>
      </c>
    </row>
    <row r="645" spans="1:2">
      <c r="A645" s="69">
        <v>8407</v>
      </c>
      <c r="B645" t="s">
        <v>3960</v>
      </c>
    </row>
    <row r="646" spans="1:2">
      <c r="A646" s="69">
        <v>8412</v>
      </c>
      <c r="B646" t="s">
        <v>3961</v>
      </c>
    </row>
    <row r="647" spans="1:2">
      <c r="A647" s="69">
        <v>8413</v>
      </c>
      <c r="B647" t="s">
        <v>3962</v>
      </c>
    </row>
    <row r="648" spans="1:2">
      <c r="A648" s="69">
        <v>8414</v>
      </c>
      <c r="B648" t="s">
        <v>3963</v>
      </c>
    </row>
    <row r="649" spans="1:2">
      <c r="A649" s="69">
        <v>8415</v>
      </c>
      <c r="B649" t="s">
        <v>3964</v>
      </c>
    </row>
    <row r="650" spans="1:2">
      <c r="A650" s="69">
        <v>8421</v>
      </c>
      <c r="B650" t="s">
        <v>4309</v>
      </c>
    </row>
    <row r="651" spans="1:2">
      <c r="A651" s="69">
        <v>8422</v>
      </c>
      <c r="B651" t="s">
        <v>4228</v>
      </c>
    </row>
    <row r="652" spans="1:2">
      <c r="A652" s="69">
        <v>8423</v>
      </c>
      <c r="B652" t="s">
        <v>4307</v>
      </c>
    </row>
    <row r="653" spans="1:2">
      <c r="A653" s="69">
        <v>8424</v>
      </c>
      <c r="B653" t="s">
        <v>4308</v>
      </c>
    </row>
    <row r="654" spans="1:2">
      <c r="A654" s="69">
        <v>8425</v>
      </c>
      <c r="B654" t="s">
        <v>4310</v>
      </c>
    </row>
    <row r="655" spans="1:2">
      <c r="A655" s="69">
        <v>9001</v>
      </c>
      <c r="B655" t="s">
        <v>3622</v>
      </c>
    </row>
    <row r="656" spans="1:2">
      <c r="A656" s="69">
        <v>9002</v>
      </c>
      <c r="B656" t="s">
        <v>3534</v>
      </c>
    </row>
    <row r="657" spans="1:2">
      <c r="A657" s="69">
        <v>9003</v>
      </c>
      <c r="B657" t="s">
        <v>3623</v>
      </c>
    </row>
    <row r="658" spans="1:2">
      <c r="A658" s="69">
        <v>9004</v>
      </c>
      <c r="B658" t="s">
        <v>3624</v>
      </c>
    </row>
    <row r="659" spans="1:2">
      <c r="A659" s="69">
        <v>9007</v>
      </c>
      <c r="B659" s="52" t="s">
        <v>3625</v>
      </c>
    </row>
    <row r="660" spans="1:2">
      <c r="A660" s="69">
        <v>9008</v>
      </c>
      <c r="B660" t="s">
        <v>3819</v>
      </c>
    </row>
    <row r="661" spans="1:2">
      <c r="A661" s="69">
        <v>9009</v>
      </c>
      <c r="B661" t="s">
        <v>3820</v>
      </c>
    </row>
    <row r="662" spans="1:2">
      <c r="A662" s="69">
        <v>9012</v>
      </c>
      <c r="B662" t="s">
        <v>3626</v>
      </c>
    </row>
    <row r="663" spans="1:2">
      <c r="A663" s="69">
        <v>9013</v>
      </c>
      <c r="B663" t="s">
        <v>3821</v>
      </c>
    </row>
    <row r="664" spans="1:2">
      <c r="A664" s="69">
        <v>9014</v>
      </c>
      <c r="B664" t="s">
        <v>3627</v>
      </c>
    </row>
    <row r="665" spans="1:2">
      <c r="A665" s="69">
        <v>9015</v>
      </c>
      <c r="B665" t="s">
        <v>3822</v>
      </c>
    </row>
    <row r="666" spans="1:2">
      <c r="A666" s="69">
        <v>9016</v>
      </c>
      <c r="B666" t="s">
        <v>3628</v>
      </c>
    </row>
    <row r="667" spans="1:2">
      <c r="A667" s="69">
        <v>9017</v>
      </c>
      <c r="B667" t="s">
        <v>3629</v>
      </c>
    </row>
    <row r="668" spans="1:2">
      <c r="A668" s="69">
        <v>9018</v>
      </c>
      <c r="B668" t="s">
        <v>3823</v>
      </c>
    </row>
    <row r="669" spans="1:2">
      <c r="A669" s="69">
        <v>9019</v>
      </c>
      <c r="B669" t="s">
        <v>3630</v>
      </c>
    </row>
    <row r="670" spans="1:2">
      <c r="A670" s="69">
        <v>9020</v>
      </c>
      <c r="B670" t="s">
        <v>3631</v>
      </c>
    </row>
    <row r="671" spans="1:2">
      <c r="A671" s="69">
        <v>9021</v>
      </c>
      <c r="B671" t="s">
        <v>3632</v>
      </c>
    </row>
    <row r="672" spans="1:2">
      <c r="A672" s="69">
        <v>9023</v>
      </c>
      <c r="B672" t="s">
        <v>3633</v>
      </c>
    </row>
    <row r="673" spans="1:2">
      <c r="A673" s="69">
        <v>9025</v>
      </c>
      <c r="B673" t="s">
        <v>3634</v>
      </c>
    </row>
    <row r="674" spans="1:2">
      <c r="A674" s="69">
        <v>9026</v>
      </c>
      <c r="B674" t="s">
        <v>4311</v>
      </c>
    </row>
    <row r="675" spans="1:2">
      <c r="A675" s="69">
        <v>9027</v>
      </c>
      <c r="B675" t="s">
        <v>4312</v>
      </c>
    </row>
    <row r="676" spans="1:2">
      <c r="A676" s="69">
        <v>9028</v>
      </c>
      <c r="B676" t="s">
        <v>3635</v>
      </c>
    </row>
    <row r="677" spans="1:2">
      <c r="A677" s="69">
        <v>9029</v>
      </c>
      <c r="B677" t="s">
        <v>3636</v>
      </c>
    </row>
    <row r="678" spans="1:2">
      <c r="A678" s="69">
        <v>9030</v>
      </c>
      <c r="B678" t="s">
        <v>3637</v>
      </c>
    </row>
    <row r="679" spans="1:2">
      <c r="A679" s="69">
        <v>9031</v>
      </c>
      <c r="B679" t="s">
        <v>3783</v>
      </c>
    </row>
    <row r="680" spans="1:2">
      <c r="A680" s="69">
        <v>9032</v>
      </c>
      <c r="B680" t="s">
        <v>3638</v>
      </c>
    </row>
    <row r="681" spans="1:2">
      <c r="A681" s="69">
        <v>9033</v>
      </c>
      <c r="B681" t="s">
        <v>3639</v>
      </c>
    </row>
    <row r="682" spans="1:2">
      <c r="A682" s="69">
        <v>9034</v>
      </c>
      <c r="B682" t="s">
        <v>3824</v>
      </c>
    </row>
    <row r="683" spans="1:2">
      <c r="A683" s="69">
        <v>9035</v>
      </c>
      <c r="B683" t="s">
        <v>3640</v>
      </c>
    </row>
    <row r="684" spans="1:2">
      <c r="A684" s="69">
        <v>9036</v>
      </c>
      <c r="B684" t="s">
        <v>3825</v>
      </c>
    </row>
    <row r="685" spans="1:2">
      <c r="A685" s="69">
        <v>9037</v>
      </c>
      <c r="B685" t="s">
        <v>3826</v>
      </c>
    </row>
    <row r="686" spans="1:2">
      <c r="A686" s="69">
        <v>9038</v>
      </c>
      <c r="B686" t="s">
        <v>3641</v>
      </c>
    </row>
    <row r="687" spans="1:2">
      <c r="A687" s="69">
        <v>9039</v>
      </c>
      <c r="B687" t="s">
        <v>3827</v>
      </c>
    </row>
    <row r="688" spans="1:2">
      <c r="A688" s="69">
        <v>9041</v>
      </c>
      <c r="B688" t="s">
        <v>3642</v>
      </c>
    </row>
    <row r="689" spans="1:2">
      <c r="A689" s="69">
        <v>9042</v>
      </c>
      <c r="B689" t="s">
        <v>3643</v>
      </c>
    </row>
    <row r="690" spans="1:2">
      <c r="A690" s="69">
        <v>9043</v>
      </c>
      <c r="B690" t="s">
        <v>3644</v>
      </c>
    </row>
    <row r="691" spans="1:2">
      <c r="A691" s="69">
        <v>9044</v>
      </c>
      <c r="B691" t="s">
        <v>3645</v>
      </c>
    </row>
    <row r="692" spans="1:2">
      <c r="A692" s="69">
        <v>9045</v>
      </c>
      <c r="B692" t="s">
        <v>3646</v>
      </c>
    </row>
    <row r="693" spans="1:2">
      <c r="A693" s="69">
        <v>9046</v>
      </c>
      <c r="B693" t="s">
        <v>3647</v>
      </c>
    </row>
    <row r="694" spans="1:2">
      <c r="A694" s="69">
        <v>9047</v>
      </c>
      <c r="B694" s="52" t="s">
        <v>3828</v>
      </c>
    </row>
    <row r="695" spans="1:2">
      <c r="A695" s="69">
        <v>9048</v>
      </c>
      <c r="B695" t="s">
        <v>3829</v>
      </c>
    </row>
    <row r="696" spans="1:2">
      <c r="A696" s="69">
        <v>9049</v>
      </c>
      <c r="B696" t="s">
        <v>3830</v>
      </c>
    </row>
    <row r="697" spans="1:2">
      <c r="A697" s="69">
        <v>9051</v>
      </c>
      <c r="B697" t="s">
        <v>3831</v>
      </c>
    </row>
    <row r="698" spans="1:2">
      <c r="A698" s="69">
        <v>9052</v>
      </c>
      <c r="B698" t="s">
        <v>3832</v>
      </c>
    </row>
    <row r="699" spans="1:2">
      <c r="A699" s="69">
        <v>9053</v>
      </c>
      <c r="B699" t="s">
        <v>3833</v>
      </c>
    </row>
    <row r="700" spans="1:2">
      <c r="A700" s="69">
        <v>9054</v>
      </c>
      <c r="B700" t="s">
        <v>3834</v>
      </c>
    </row>
    <row r="701" spans="1:2">
      <c r="A701" s="69">
        <v>9055</v>
      </c>
      <c r="B701" t="s">
        <v>3835</v>
      </c>
    </row>
    <row r="702" spans="1:2">
      <c r="A702" s="69">
        <v>9056</v>
      </c>
      <c r="B702" t="s">
        <v>3836</v>
      </c>
    </row>
    <row r="703" spans="1:2">
      <c r="A703" s="69">
        <v>9057</v>
      </c>
      <c r="B703" t="s">
        <v>3837</v>
      </c>
    </row>
    <row r="704" spans="1:2">
      <c r="A704" s="69">
        <v>9058</v>
      </c>
      <c r="B704" t="s">
        <v>3838</v>
      </c>
    </row>
    <row r="705" spans="1:2">
      <c r="A705" s="69">
        <v>9059</v>
      </c>
      <c r="B705" t="s">
        <v>3839</v>
      </c>
    </row>
    <row r="706" spans="1:2">
      <c r="A706" s="69">
        <v>9060</v>
      </c>
      <c r="B706" t="s">
        <v>3840</v>
      </c>
    </row>
    <row r="707" spans="1:2">
      <c r="A707" s="69">
        <v>9061</v>
      </c>
      <c r="B707" t="s">
        <v>3841</v>
      </c>
    </row>
    <row r="708" spans="1:2">
      <c r="A708" s="69">
        <v>9062</v>
      </c>
      <c r="B708" t="s">
        <v>3842</v>
      </c>
    </row>
    <row r="709" spans="1:2">
      <c r="A709" s="69">
        <v>9065</v>
      </c>
      <c r="B709" t="s">
        <v>3843</v>
      </c>
    </row>
    <row r="710" spans="1:2">
      <c r="A710" s="69">
        <v>9066</v>
      </c>
      <c r="B710" t="s">
        <v>3844</v>
      </c>
    </row>
    <row r="711" spans="1:2">
      <c r="A711" s="69">
        <v>9067</v>
      </c>
      <c r="B711" t="s">
        <v>3845</v>
      </c>
    </row>
    <row r="712" spans="1:2">
      <c r="A712" s="69">
        <v>9069</v>
      </c>
      <c r="B712" t="s">
        <v>3846</v>
      </c>
    </row>
    <row r="713" spans="1:2">
      <c r="A713" s="69">
        <v>9070</v>
      </c>
      <c r="B713" t="s">
        <v>4313</v>
      </c>
    </row>
    <row r="714" spans="1:2">
      <c r="A714" s="69">
        <v>9072</v>
      </c>
      <c r="B714" t="s">
        <v>4314</v>
      </c>
    </row>
    <row r="715" spans="1:2">
      <c r="A715" s="69">
        <v>9100</v>
      </c>
      <c r="B715" t="s">
        <v>3648</v>
      </c>
    </row>
    <row r="716" spans="1:2">
      <c r="A716" s="69">
        <v>9101</v>
      </c>
      <c r="B716" t="s">
        <v>3649</v>
      </c>
    </row>
    <row r="717" spans="1:2">
      <c r="A717" s="69">
        <v>9102</v>
      </c>
      <c r="B717" t="s">
        <v>3650</v>
      </c>
    </row>
    <row r="718" spans="1:2">
      <c r="A718" s="69">
        <v>9103</v>
      </c>
      <c r="B718" t="s">
        <v>3651</v>
      </c>
    </row>
    <row r="719" spans="1:2">
      <c r="A719" s="69">
        <v>9105</v>
      </c>
      <c r="B719" t="s">
        <v>3847</v>
      </c>
    </row>
    <row r="720" spans="1:2">
      <c r="A720" s="69">
        <v>9106</v>
      </c>
      <c r="B720" t="s">
        <v>3652</v>
      </c>
    </row>
    <row r="721" spans="1:2">
      <c r="A721" s="69">
        <v>9107</v>
      </c>
      <c r="B721" t="s">
        <v>3653</v>
      </c>
    </row>
    <row r="722" spans="1:2">
      <c r="A722" s="69">
        <v>9110</v>
      </c>
      <c r="B722" t="s">
        <v>3848</v>
      </c>
    </row>
    <row r="723" spans="1:2">
      <c r="A723" s="69">
        <v>9200</v>
      </c>
      <c r="B723" t="s">
        <v>3654</v>
      </c>
    </row>
    <row r="724" spans="1:2">
      <c r="A724" s="69">
        <v>9202</v>
      </c>
      <c r="B724" t="s">
        <v>3655</v>
      </c>
    </row>
    <row r="725" spans="1:2">
      <c r="A725" s="69">
        <v>9203</v>
      </c>
      <c r="B725" t="s">
        <v>3965</v>
      </c>
    </row>
    <row r="726" spans="1:2">
      <c r="A726" s="69">
        <v>9204</v>
      </c>
      <c r="B726" t="s">
        <v>3966</v>
      </c>
    </row>
    <row r="727" spans="1:2">
      <c r="A727" s="69">
        <v>9205</v>
      </c>
      <c r="B727" t="s">
        <v>3656</v>
      </c>
    </row>
    <row r="728" spans="1:2">
      <c r="A728" s="69">
        <v>9206</v>
      </c>
      <c r="B728" t="s">
        <v>3657</v>
      </c>
    </row>
    <row r="729" spans="1:2">
      <c r="A729" s="69">
        <v>9207</v>
      </c>
      <c r="B729" t="s">
        <v>3658</v>
      </c>
    </row>
    <row r="730" spans="1:2">
      <c r="A730" s="69">
        <v>9208</v>
      </c>
      <c r="B730" s="82" t="s">
        <v>4241</v>
      </c>
    </row>
    <row r="731" spans="1:2">
      <c r="A731" s="69">
        <v>9209</v>
      </c>
      <c r="B731" t="s">
        <v>3849</v>
      </c>
    </row>
    <row r="732" spans="1:2">
      <c r="A732" s="69">
        <v>9210</v>
      </c>
      <c r="B732" t="s">
        <v>3850</v>
      </c>
    </row>
    <row r="733" spans="1:2">
      <c r="A733" s="69">
        <v>9211</v>
      </c>
      <c r="B733" t="s">
        <v>3851</v>
      </c>
    </row>
    <row r="734" spans="1:2">
      <c r="A734" s="69">
        <v>9212</v>
      </c>
      <c r="B734" t="s">
        <v>3852</v>
      </c>
    </row>
    <row r="735" spans="1:2">
      <c r="A735" s="69">
        <v>9213</v>
      </c>
      <c r="B735" t="s">
        <v>3853</v>
      </c>
    </row>
    <row r="736" spans="1:2">
      <c r="A736" s="69">
        <v>9214</v>
      </c>
      <c r="B736" t="s">
        <v>3854</v>
      </c>
    </row>
    <row r="737" spans="1:2">
      <c r="A737" s="69">
        <v>9215</v>
      </c>
      <c r="B737" t="s">
        <v>3855</v>
      </c>
    </row>
    <row r="738" spans="1:2">
      <c r="A738" s="69">
        <v>9216</v>
      </c>
      <c r="B738" t="s">
        <v>3856</v>
      </c>
    </row>
    <row r="739" spans="1:2">
      <c r="A739" s="69">
        <v>9217</v>
      </c>
      <c r="B739" t="s">
        <v>3857</v>
      </c>
    </row>
    <row r="740" spans="1:2">
      <c r="A740" s="69">
        <v>9218</v>
      </c>
      <c r="B740" t="s">
        <v>3858</v>
      </c>
    </row>
    <row r="741" spans="1:2">
      <c r="A741" s="69">
        <v>9221</v>
      </c>
      <c r="B741" t="s">
        <v>3859</v>
      </c>
    </row>
    <row r="742" spans="1:2">
      <c r="A742" s="69">
        <v>9222</v>
      </c>
      <c r="B742" t="s">
        <v>3860</v>
      </c>
    </row>
    <row r="743" spans="1:2">
      <c r="A743" s="69" t="s">
        <v>1935</v>
      </c>
      <c r="B743" t="s">
        <v>1005</v>
      </c>
    </row>
    <row r="744" spans="1:2">
      <c r="A744" s="69" t="s">
        <v>2039</v>
      </c>
      <c r="B744" t="s">
        <v>2040</v>
      </c>
    </row>
    <row r="745" spans="1:2">
      <c r="A745" s="69" t="s">
        <v>2041</v>
      </c>
      <c r="B745" t="s">
        <v>2042</v>
      </c>
    </row>
    <row r="746" spans="1:2">
      <c r="A746" s="69" t="s">
        <v>2043</v>
      </c>
      <c r="B746" t="s">
        <v>596</v>
      </c>
    </row>
    <row r="747" spans="1:2">
      <c r="A747" s="69" t="s">
        <v>1592</v>
      </c>
      <c r="B747" t="s">
        <v>1593</v>
      </c>
    </row>
    <row r="748" spans="1:2">
      <c r="A748" s="69" t="s">
        <v>1383</v>
      </c>
      <c r="B748" t="s">
        <v>1384</v>
      </c>
    </row>
    <row r="749" spans="1:2">
      <c r="A749" s="69" t="s">
        <v>1595</v>
      </c>
      <c r="B749" t="s">
        <v>1596</v>
      </c>
    </row>
    <row r="750" spans="1:2">
      <c r="A750"/>
    </row>
    <row r="751" spans="1:2">
      <c r="A751"/>
    </row>
    <row r="752" spans="1:2">
      <c r="A752"/>
    </row>
    <row r="753" spans="1:1">
      <c r="A753"/>
    </row>
    <row r="754" spans="1:1">
      <c r="A754"/>
    </row>
    <row r="755" spans="1:1">
      <c r="A755"/>
    </row>
    <row r="756" spans="1:1">
      <c r="A756"/>
    </row>
    <row r="757" spans="1:1">
      <c r="A757"/>
    </row>
    <row r="758" spans="1:1">
      <c r="A758"/>
    </row>
    <row r="759" spans="1:1">
      <c r="A759"/>
    </row>
    <row r="760" spans="1:1">
      <c r="A760"/>
    </row>
    <row r="761" spans="1:1">
      <c r="A761"/>
    </row>
    <row r="762" spans="1:1">
      <c r="A762"/>
    </row>
    <row r="763" spans="1:1">
      <c r="A763"/>
    </row>
    <row r="764" spans="1:1">
      <c r="A764"/>
    </row>
    <row r="765" spans="1:1">
      <c r="A765"/>
    </row>
    <row r="766" spans="1:1">
      <c r="A766"/>
    </row>
    <row r="767" spans="1:1">
      <c r="A767"/>
    </row>
    <row r="768" spans="1:1">
      <c r="A768"/>
    </row>
    <row r="769" spans="1:1">
      <c r="A769"/>
    </row>
    <row r="770" spans="1:1">
      <c r="A770"/>
    </row>
    <row r="771" spans="1:1">
      <c r="A771"/>
    </row>
    <row r="772" spans="1:1">
      <c r="A772"/>
    </row>
    <row r="773" spans="1:1">
      <c r="A773"/>
    </row>
    <row r="774" spans="1:1">
      <c r="A774"/>
    </row>
    <row r="775" spans="1:1">
      <c r="A775"/>
    </row>
    <row r="776" spans="1:1">
      <c r="A776"/>
    </row>
    <row r="777" spans="1:1">
      <c r="A777"/>
    </row>
    <row r="778" spans="1:1">
      <c r="A778"/>
    </row>
    <row r="779" spans="1:1">
      <c r="A779"/>
    </row>
    <row r="780" spans="1:1">
      <c r="A780"/>
    </row>
    <row r="781" spans="1:1">
      <c r="A781"/>
    </row>
    <row r="782" spans="1:1">
      <c r="A782"/>
    </row>
    <row r="783" spans="1:1">
      <c r="A783"/>
    </row>
    <row r="784" spans="1:1">
      <c r="A784"/>
    </row>
    <row r="785" spans="1:1">
      <c r="A785"/>
    </row>
    <row r="786" spans="1:1">
      <c r="A786"/>
    </row>
    <row r="787" spans="1:1">
      <c r="A787"/>
    </row>
    <row r="788" spans="1:1">
      <c r="A788"/>
    </row>
    <row r="789" spans="1:1">
      <c r="A789"/>
    </row>
    <row r="790" spans="1:1">
      <c r="A790"/>
    </row>
    <row r="791" spans="1:1">
      <c r="A791"/>
    </row>
    <row r="792" spans="1:1">
      <c r="A792"/>
    </row>
    <row r="793" spans="1:1">
      <c r="A793"/>
    </row>
    <row r="794" spans="1:1">
      <c r="A794"/>
    </row>
    <row r="795" spans="1:1">
      <c r="A795"/>
    </row>
    <row r="796" spans="1:1">
      <c r="A796"/>
    </row>
    <row r="797" spans="1:1">
      <c r="A797"/>
    </row>
    <row r="798" spans="1:1">
      <c r="A798"/>
    </row>
    <row r="799" spans="1:1">
      <c r="A799"/>
    </row>
    <row r="800" spans="1:1">
      <c r="A800"/>
    </row>
    <row r="801" spans="1:1">
      <c r="A801"/>
    </row>
    <row r="802" spans="1:1">
      <c r="A802"/>
    </row>
    <row r="803" spans="1:1">
      <c r="A803"/>
    </row>
    <row r="804" spans="1:1">
      <c r="A804"/>
    </row>
    <row r="805" spans="1:1">
      <c r="A805"/>
    </row>
    <row r="806" spans="1:1">
      <c r="A806"/>
    </row>
    <row r="807" spans="1:1">
      <c r="A807"/>
    </row>
    <row r="808" spans="1:1">
      <c r="A808"/>
    </row>
    <row r="809" spans="1:1">
      <c r="A809"/>
    </row>
    <row r="810" spans="1:1">
      <c r="A810"/>
    </row>
    <row r="811" spans="1:1">
      <c r="A811"/>
    </row>
    <row r="812" spans="1:1">
      <c r="A812"/>
    </row>
    <row r="813" spans="1:1">
      <c r="A813"/>
    </row>
    <row r="814" spans="1:1">
      <c r="A814"/>
    </row>
    <row r="815" spans="1:1">
      <c r="A815"/>
    </row>
    <row r="816" spans="1:1">
      <c r="A816"/>
    </row>
    <row r="817" spans="1:1">
      <c r="A817"/>
    </row>
    <row r="818" spans="1:1">
      <c r="A818"/>
    </row>
    <row r="819" spans="1:1">
      <c r="A819"/>
    </row>
    <row r="820" spans="1:1">
      <c r="A820"/>
    </row>
    <row r="821" spans="1:1">
      <c r="A821"/>
    </row>
    <row r="822" spans="1:1">
      <c r="A822"/>
    </row>
    <row r="823" spans="1:1">
      <c r="A823"/>
    </row>
    <row r="824" spans="1:1">
      <c r="A824"/>
    </row>
    <row r="825" spans="1:1">
      <c r="A825"/>
    </row>
    <row r="826" spans="1:1">
      <c r="A826"/>
    </row>
    <row r="827" spans="1:1">
      <c r="A827"/>
    </row>
    <row r="828" spans="1:1">
      <c r="A828"/>
    </row>
    <row r="829" spans="1:1">
      <c r="A829"/>
    </row>
    <row r="830" spans="1:1">
      <c r="A830"/>
    </row>
    <row r="831" spans="1:1">
      <c r="A831"/>
    </row>
    <row r="832" spans="1:1">
      <c r="A832"/>
    </row>
    <row r="833" spans="1:1">
      <c r="A833"/>
    </row>
    <row r="834" spans="1:1">
      <c r="A834"/>
    </row>
    <row r="835" spans="1:1">
      <c r="A835"/>
    </row>
    <row r="836" spans="1:1">
      <c r="A836"/>
    </row>
    <row r="837" spans="1:1">
      <c r="A837"/>
    </row>
    <row r="838" spans="1:1">
      <c r="A838"/>
    </row>
    <row r="839" spans="1:1">
      <c r="A839"/>
    </row>
    <row r="840" spans="1:1">
      <c r="A840"/>
    </row>
    <row r="841" spans="1:1">
      <c r="A841"/>
    </row>
    <row r="842" spans="1:1">
      <c r="A842"/>
    </row>
    <row r="843" spans="1:1">
      <c r="A843"/>
    </row>
    <row r="844" spans="1:1">
      <c r="A844"/>
    </row>
    <row r="845" spans="1:1">
      <c r="A845"/>
    </row>
    <row r="846" spans="1:1">
      <c r="A846"/>
    </row>
    <row r="847" spans="1:1">
      <c r="A847"/>
    </row>
    <row r="848" spans="1:1">
      <c r="A848"/>
    </row>
    <row r="849" spans="1:1">
      <c r="A849"/>
    </row>
    <row r="850" spans="1:1">
      <c r="A850"/>
    </row>
    <row r="851" spans="1:1">
      <c r="A851"/>
    </row>
    <row r="852" spans="1:1">
      <c r="A852"/>
    </row>
    <row r="853" spans="1:1">
      <c r="A853"/>
    </row>
    <row r="854" spans="1:1">
      <c r="A854"/>
    </row>
    <row r="855" spans="1:1">
      <c r="A855"/>
    </row>
    <row r="856" spans="1:1">
      <c r="A856"/>
    </row>
    <row r="857" spans="1:1">
      <c r="A857"/>
    </row>
    <row r="858" spans="1:1">
      <c r="A858"/>
    </row>
    <row r="859" spans="1:1">
      <c r="A859"/>
    </row>
    <row r="860" spans="1:1">
      <c r="A860"/>
    </row>
    <row r="861" spans="1:1">
      <c r="A861"/>
    </row>
    <row r="862" spans="1:1">
      <c r="A862"/>
    </row>
    <row r="863" spans="1:1">
      <c r="A863"/>
    </row>
    <row r="864" spans="1:1">
      <c r="A864"/>
    </row>
    <row r="865" spans="1:1">
      <c r="A865"/>
    </row>
    <row r="866" spans="1:1">
      <c r="A866"/>
    </row>
    <row r="867" spans="1:1">
      <c r="A867"/>
    </row>
    <row r="868" spans="1:1">
      <c r="A868"/>
    </row>
    <row r="869" spans="1:1">
      <c r="A869"/>
    </row>
    <row r="870" spans="1:1">
      <c r="A870"/>
    </row>
    <row r="871" spans="1:1">
      <c r="A871"/>
    </row>
    <row r="872" spans="1:1">
      <c r="A872"/>
    </row>
    <row r="873" spans="1:1">
      <c r="A873"/>
    </row>
    <row r="874" spans="1:1">
      <c r="A874"/>
    </row>
    <row r="875" spans="1:1">
      <c r="A875"/>
    </row>
    <row r="876" spans="1:1">
      <c r="A876"/>
    </row>
    <row r="877" spans="1:1">
      <c r="A877"/>
    </row>
    <row r="878" spans="1:1">
      <c r="A878"/>
    </row>
    <row r="879" spans="1:1">
      <c r="A879"/>
    </row>
    <row r="880" spans="1:1">
      <c r="A880"/>
    </row>
    <row r="881" spans="1:1">
      <c r="A881"/>
    </row>
    <row r="882" spans="1:1">
      <c r="A882"/>
    </row>
  </sheetData>
  <autoFilter ref="A1:B749">
    <sortState ref="A2:B749">
      <sortCondition ref="A2:A749"/>
    </sortState>
  </autoFilter>
  <pageMargins left="0.75" right="0.75" top="1" bottom="1" header="0" footer="0"/>
  <pageSetup orientation="portrait" r:id="rId1"/>
  <headerFooter alignWithMargins="0">
    <oddFooter>&amp;R_x000D_&amp;1#&amp;"Calibri"&amp;10&amp;K000000 Información Pública</oddFooter>
  </headerFooter>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las2">
    <tabColor rgb="FF00FACA"/>
  </sheetPr>
  <dimension ref="A1:D2389"/>
  <sheetViews>
    <sheetView showGridLines="0" workbookViewId="0">
      <pane ySplit="1" topLeftCell="A2" activePane="bottomLeft" state="frozen"/>
      <selection activeCell="E16" sqref="E16"/>
      <selection pane="bottomLeft" activeCell="A2" sqref="A2:D2"/>
    </sheetView>
  </sheetViews>
  <sheetFormatPr baseColWidth="10" defaultColWidth="11.5703125" defaultRowHeight="12.75"/>
  <cols>
    <col min="1" max="1" width="15.5703125" style="98" customWidth="1"/>
    <col min="2" max="2" width="27.28515625" style="96" customWidth="1"/>
    <col min="3" max="3" width="16.28515625" style="96" customWidth="1"/>
    <col min="4" max="4" width="80.85546875" style="96" customWidth="1"/>
    <col min="5" max="5" width="19.7109375" style="96" customWidth="1"/>
    <col min="6" max="6" width="2.42578125" style="96" customWidth="1"/>
    <col min="7" max="7" width="11.5703125" style="96"/>
    <col min="8" max="8" width="35.140625" style="96" customWidth="1"/>
    <col min="9" max="9" width="4.7109375" style="96" customWidth="1"/>
    <col min="10" max="10" width="13.28515625" style="96" bestFit="1" customWidth="1"/>
    <col min="11" max="11" width="30.42578125" style="96" customWidth="1"/>
    <col min="12" max="12" width="2.5703125" style="96" customWidth="1"/>
    <col min="13" max="13" width="11.5703125" style="96"/>
    <col min="14" max="14" width="22.140625" style="96" bestFit="1" customWidth="1"/>
    <col min="15" max="15" width="3" style="96" customWidth="1"/>
    <col min="16" max="16" width="12.28515625" style="96" bestFit="1" customWidth="1"/>
    <col min="17" max="17" width="10.7109375" style="96" bestFit="1" customWidth="1"/>
    <col min="18" max="16384" width="11.5703125" style="96"/>
  </cols>
  <sheetData>
    <row r="1" spans="1:4" s="167" customFormat="1" ht="24.6" customHeight="1">
      <c r="A1" s="166" t="s">
        <v>4470</v>
      </c>
      <c r="B1" s="166" t="s">
        <v>4471</v>
      </c>
      <c r="C1" s="166" t="s">
        <v>5655</v>
      </c>
      <c r="D1" s="166" t="s">
        <v>5656</v>
      </c>
    </row>
    <row r="2" spans="1:4" ht="14.25">
      <c r="A2" s="318" t="s">
        <v>4469</v>
      </c>
      <c r="B2" s="318"/>
      <c r="C2" s="318"/>
      <c r="D2" s="318"/>
    </row>
    <row r="3" spans="1:4" ht="13.5" thickBot="1">
      <c r="A3" s="200" t="s">
        <v>4470</v>
      </c>
      <c r="B3" s="200" t="s">
        <v>4471</v>
      </c>
      <c r="C3" s="200" t="s">
        <v>4466</v>
      </c>
      <c r="D3" s="200" t="s">
        <v>4445</v>
      </c>
    </row>
    <row r="4" spans="1:4" ht="14.25" thickTop="1" thickBot="1">
      <c r="A4" s="201" t="s">
        <v>4472</v>
      </c>
      <c r="B4" s="202"/>
      <c r="C4" s="202"/>
      <c r="D4" s="202" t="s">
        <v>4473</v>
      </c>
    </row>
    <row r="5" spans="1:4" ht="14.25" thickTop="1" thickBot="1">
      <c r="A5" s="203" t="s">
        <v>4367</v>
      </c>
      <c r="B5" s="204"/>
      <c r="C5" s="204"/>
      <c r="D5" s="205" t="s">
        <v>4474</v>
      </c>
    </row>
    <row r="6" spans="1:4" ht="16.5" thickTop="1" thickBot="1">
      <c r="A6" s="206"/>
      <c r="B6" s="207" t="s">
        <v>900</v>
      </c>
      <c r="C6" s="208"/>
      <c r="D6" s="207" t="s">
        <v>4475</v>
      </c>
    </row>
    <row r="7" spans="1:4" ht="16.5" thickTop="1" thickBot="1">
      <c r="A7" s="209"/>
      <c r="B7" s="210"/>
      <c r="C7" s="211" t="s">
        <v>281</v>
      </c>
      <c r="D7" s="211" t="s">
        <v>4476</v>
      </c>
    </row>
    <row r="8" spans="1:4" ht="16.5" thickTop="1" thickBot="1">
      <c r="A8" s="206"/>
      <c r="B8" s="208"/>
      <c r="C8" s="207" t="s">
        <v>282</v>
      </c>
      <c r="D8" s="207" t="s">
        <v>4477</v>
      </c>
    </row>
    <row r="9" spans="1:4" ht="16.5" thickTop="1" thickBot="1">
      <c r="A9" s="209"/>
      <c r="B9" s="210"/>
      <c r="C9" s="211" t="s">
        <v>283</v>
      </c>
      <c r="D9" s="211" t="s">
        <v>4478</v>
      </c>
    </row>
    <row r="10" spans="1:4" ht="16.5" thickTop="1" thickBot="1">
      <c r="A10" s="206"/>
      <c r="B10" s="208"/>
      <c r="C10" s="207" t="s">
        <v>284</v>
      </c>
      <c r="D10" s="207" t="s">
        <v>4479</v>
      </c>
    </row>
    <row r="11" spans="1:4" ht="16.5" thickTop="1" thickBot="1">
      <c r="A11" s="209"/>
      <c r="B11" s="210"/>
      <c r="C11" s="211" t="s">
        <v>276</v>
      </c>
      <c r="D11" s="211" t="s">
        <v>4480</v>
      </c>
    </row>
    <row r="12" spans="1:4" ht="16.5" thickTop="1" thickBot="1">
      <c r="A12" s="206"/>
      <c r="B12" s="208"/>
      <c r="C12" s="207" t="s">
        <v>288</v>
      </c>
      <c r="D12" s="207" t="s">
        <v>4481</v>
      </c>
    </row>
    <row r="13" spans="1:4" ht="16.5" thickTop="1" thickBot="1">
      <c r="A13" s="209"/>
      <c r="B13" s="211" t="s">
        <v>4482</v>
      </c>
      <c r="C13" s="210"/>
      <c r="D13" s="211" t="s">
        <v>4483</v>
      </c>
    </row>
    <row r="14" spans="1:4" ht="16.5" thickTop="1" thickBot="1">
      <c r="A14" s="206"/>
      <c r="B14" s="208"/>
      <c r="C14" s="207" t="s">
        <v>289</v>
      </c>
      <c r="D14" s="207" t="s">
        <v>4484</v>
      </c>
    </row>
    <row r="15" spans="1:4" ht="16.5" thickTop="1" thickBot="1">
      <c r="A15" s="209"/>
      <c r="B15" s="210"/>
      <c r="C15" s="211" t="s">
        <v>290</v>
      </c>
      <c r="D15" s="211" t="s">
        <v>4485</v>
      </c>
    </row>
    <row r="16" spans="1:4" ht="16.5" thickTop="1" thickBot="1">
      <c r="A16" s="206"/>
      <c r="B16" s="208"/>
      <c r="C16" s="207" t="s">
        <v>291</v>
      </c>
      <c r="D16" s="207" t="s">
        <v>4486</v>
      </c>
    </row>
    <row r="17" spans="1:4" ht="16.5" thickTop="1" thickBot="1">
      <c r="A17" s="209"/>
      <c r="B17" s="210"/>
      <c r="C17" s="211" t="s">
        <v>292</v>
      </c>
      <c r="D17" s="211" t="s">
        <v>4487</v>
      </c>
    </row>
    <row r="18" spans="1:4" ht="16.5" thickTop="1" thickBot="1">
      <c r="A18" s="206"/>
      <c r="B18" s="208"/>
      <c r="C18" s="207" t="s">
        <v>293</v>
      </c>
      <c r="D18" s="207" t="s">
        <v>4488</v>
      </c>
    </row>
    <row r="19" spans="1:4" ht="16.5" thickTop="1" thickBot="1">
      <c r="A19" s="209"/>
      <c r="B19" s="210"/>
      <c r="C19" s="211" t="s">
        <v>2795</v>
      </c>
      <c r="D19" s="211" t="s">
        <v>4489</v>
      </c>
    </row>
    <row r="20" spans="1:4" ht="16.5" thickTop="1" thickBot="1">
      <c r="A20" s="206"/>
      <c r="B20" s="208"/>
      <c r="C20" s="207" t="s">
        <v>2797</v>
      </c>
      <c r="D20" s="207" t="s">
        <v>4490</v>
      </c>
    </row>
    <row r="21" spans="1:4" ht="16.5" thickTop="1" thickBot="1">
      <c r="A21" s="209"/>
      <c r="B21" s="210"/>
      <c r="C21" s="211" t="s">
        <v>2799</v>
      </c>
      <c r="D21" s="211" t="s">
        <v>4491</v>
      </c>
    </row>
    <row r="22" spans="1:4" ht="16.5" thickTop="1" thickBot="1">
      <c r="A22" s="206"/>
      <c r="B22" s="208"/>
      <c r="C22" s="207" t="s">
        <v>294</v>
      </c>
      <c r="D22" s="207" t="s">
        <v>4492</v>
      </c>
    </row>
    <row r="23" spans="1:4" ht="16.5" thickTop="1" thickBot="1">
      <c r="A23" s="209"/>
      <c r="B23" s="211" t="s">
        <v>1907</v>
      </c>
      <c r="C23" s="211" t="s">
        <v>295</v>
      </c>
      <c r="D23" s="211" t="s">
        <v>4493</v>
      </c>
    </row>
    <row r="24" spans="1:4" ht="16.5" thickTop="1" thickBot="1">
      <c r="A24" s="206"/>
      <c r="B24" s="207" t="s">
        <v>4494</v>
      </c>
      <c r="C24" s="208"/>
      <c r="D24" s="207" t="s">
        <v>4495</v>
      </c>
    </row>
    <row r="25" spans="1:4" ht="16.5" thickTop="1" thickBot="1">
      <c r="A25" s="209"/>
      <c r="B25" s="210"/>
      <c r="C25" s="211" t="s">
        <v>2822</v>
      </c>
      <c r="D25" s="211" t="s">
        <v>4496</v>
      </c>
    </row>
    <row r="26" spans="1:4" ht="16.5" thickTop="1" thickBot="1">
      <c r="A26" s="206"/>
      <c r="B26" s="208"/>
      <c r="C26" s="207" t="s">
        <v>2824</v>
      </c>
      <c r="D26" s="207" t="s">
        <v>4497</v>
      </c>
    </row>
    <row r="27" spans="1:4" ht="16.5" thickTop="1" thickBot="1">
      <c r="A27" s="209"/>
      <c r="B27" s="210"/>
      <c r="C27" s="211" t="s">
        <v>2826</v>
      </c>
      <c r="D27" s="211" t="s">
        <v>4498</v>
      </c>
    </row>
    <row r="28" spans="1:4" ht="16.5" thickTop="1" thickBot="1">
      <c r="A28" s="206"/>
      <c r="B28" s="208"/>
      <c r="C28" s="207" t="s">
        <v>2828</v>
      </c>
      <c r="D28" s="207" t="s">
        <v>4499</v>
      </c>
    </row>
    <row r="29" spans="1:4" ht="16.5" thickTop="1" thickBot="1">
      <c r="A29" s="209"/>
      <c r="B29" s="210"/>
      <c r="C29" s="211" t="s">
        <v>2830</v>
      </c>
      <c r="D29" s="211" t="s">
        <v>4500</v>
      </c>
    </row>
    <row r="30" spans="1:4" ht="16.5" thickTop="1" thickBot="1">
      <c r="A30" s="206"/>
      <c r="B30" s="208"/>
      <c r="C30" s="207" t="s">
        <v>2838</v>
      </c>
      <c r="D30" s="207" t="s">
        <v>4501</v>
      </c>
    </row>
    <row r="31" spans="1:4" ht="16.5" thickTop="1" thickBot="1">
      <c r="A31" s="209"/>
      <c r="B31" s="211" t="s">
        <v>1949</v>
      </c>
      <c r="C31" s="211" t="s">
        <v>297</v>
      </c>
      <c r="D31" s="211" t="s">
        <v>4502</v>
      </c>
    </row>
    <row r="32" spans="1:4" ht="31.5" thickTop="1" thickBot="1">
      <c r="A32" s="206"/>
      <c r="B32" s="207" t="s">
        <v>737</v>
      </c>
      <c r="C32" s="208"/>
      <c r="D32" s="207" t="s">
        <v>4503</v>
      </c>
    </row>
    <row r="33" spans="1:4" ht="16.5" thickTop="1" thickBot="1">
      <c r="A33" s="209"/>
      <c r="B33" s="210"/>
      <c r="C33" s="211" t="s">
        <v>2861</v>
      </c>
      <c r="D33" s="211" t="s">
        <v>4504</v>
      </c>
    </row>
    <row r="34" spans="1:4" ht="16.5" thickTop="1" thickBot="1">
      <c r="A34" s="206"/>
      <c r="B34" s="208"/>
      <c r="C34" s="207" t="s">
        <v>2863</v>
      </c>
      <c r="D34" s="207" t="s">
        <v>4505</v>
      </c>
    </row>
    <row r="35" spans="1:4" ht="16.5" thickTop="1" thickBot="1">
      <c r="A35" s="209"/>
      <c r="B35" s="210"/>
      <c r="C35" s="211" t="s">
        <v>2865</v>
      </c>
      <c r="D35" s="211" t="s">
        <v>4506</v>
      </c>
    </row>
    <row r="36" spans="1:4" ht="16.5" thickTop="1" thickBot="1">
      <c r="A36" s="206"/>
      <c r="B36" s="208"/>
      <c r="C36" s="207" t="s">
        <v>2867</v>
      </c>
      <c r="D36" s="207" t="s">
        <v>4507</v>
      </c>
    </row>
    <row r="37" spans="1:4" ht="16.5" thickTop="1" thickBot="1">
      <c r="A37" s="209"/>
      <c r="B37" s="211" t="s">
        <v>3191</v>
      </c>
      <c r="C37" s="211" t="s">
        <v>2875</v>
      </c>
      <c r="D37" s="211" t="s">
        <v>4508</v>
      </c>
    </row>
    <row r="38" spans="1:4" ht="14.25" thickTop="1" thickBot="1">
      <c r="A38" s="203" t="s">
        <v>4368</v>
      </c>
      <c r="B38" s="204"/>
      <c r="C38" s="204"/>
      <c r="D38" s="205" t="s">
        <v>4509</v>
      </c>
    </row>
    <row r="39" spans="1:4" ht="16.5" thickTop="1" thickBot="1">
      <c r="A39" s="209"/>
      <c r="B39" s="211" t="s">
        <v>1706</v>
      </c>
      <c r="C39" s="211" t="s">
        <v>2899</v>
      </c>
      <c r="D39" s="211" t="s">
        <v>4510</v>
      </c>
    </row>
    <row r="40" spans="1:4" ht="16.5" thickTop="1" thickBot="1">
      <c r="A40" s="206"/>
      <c r="B40" s="207" t="s">
        <v>1590</v>
      </c>
      <c r="C40" s="207" t="s">
        <v>3179</v>
      </c>
      <c r="D40" s="207" t="s">
        <v>4511</v>
      </c>
    </row>
    <row r="41" spans="1:4" ht="16.5" thickTop="1" thickBot="1">
      <c r="A41" s="209"/>
      <c r="B41" s="211" t="s">
        <v>3192</v>
      </c>
      <c r="C41" s="211" t="s">
        <v>3180</v>
      </c>
      <c r="D41" s="211" t="s">
        <v>4512</v>
      </c>
    </row>
    <row r="42" spans="1:4" ht="16.5" thickTop="1" thickBot="1">
      <c r="A42" s="206"/>
      <c r="B42" s="207" t="s">
        <v>688</v>
      </c>
      <c r="C42" s="207" t="s">
        <v>3181</v>
      </c>
      <c r="D42" s="207" t="s">
        <v>4513</v>
      </c>
    </row>
    <row r="43" spans="1:4" ht="14.25" thickTop="1" thickBot="1">
      <c r="A43" s="203" t="s">
        <v>4369</v>
      </c>
      <c r="B43" s="204"/>
      <c r="C43" s="204"/>
      <c r="D43" s="205" t="s">
        <v>4514</v>
      </c>
    </row>
    <row r="44" spans="1:4" ht="16.5" thickTop="1" thickBot="1">
      <c r="A44" s="206"/>
      <c r="B44" s="207" t="s">
        <v>756</v>
      </c>
      <c r="C44" s="208"/>
      <c r="D44" s="207" t="s">
        <v>4515</v>
      </c>
    </row>
    <row r="45" spans="1:4" ht="16.5" thickTop="1" thickBot="1">
      <c r="A45" s="209"/>
      <c r="B45" s="210"/>
      <c r="C45" s="211" t="s">
        <v>2929</v>
      </c>
      <c r="D45" s="211" t="s">
        <v>4516</v>
      </c>
    </row>
    <row r="46" spans="1:4" ht="16.5" thickTop="1" thickBot="1">
      <c r="A46" s="206"/>
      <c r="B46" s="208"/>
      <c r="C46" s="207" t="s">
        <v>2931</v>
      </c>
      <c r="D46" s="207" t="s">
        <v>4517</v>
      </c>
    </row>
    <row r="47" spans="1:4" ht="16.5" thickTop="1" thickBot="1">
      <c r="A47" s="209"/>
      <c r="B47" s="211" t="s">
        <v>901</v>
      </c>
      <c r="C47" s="210"/>
      <c r="D47" s="211" t="s">
        <v>4518</v>
      </c>
    </row>
    <row r="48" spans="1:4" ht="16.5" thickTop="1" thickBot="1">
      <c r="A48" s="206"/>
      <c r="B48" s="208"/>
      <c r="C48" s="207" t="s">
        <v>2949</v>
      </c>
      <c r="D48" s="207" t="s">
        <v>4519</v>
      </c>
    </row>
    <row r="49" spans="1:4" ht="16.5" thickTop="1" thickBot="1">
      <c r="A49" s="209"/>
      <c r="B49" s="210"/>
      <c r="C49" s="211" t="s">
        <v>2951</v>
      </c>
      <c r="D49" s="211" t="s">
        <v>4520</v>
      </c>
    </row>
    <row r="50" spans="1:4" ht="14.25" thickTop="1" thickBot="1">
      <c r="A50" s="203" t="s">
        <v>4521</v>
      </c>
      <c r="B50" s="204"/>
      <c r="C50" s="204"/>
      <c r="D50" s="205" t="s">
        <v>4522</v>
      </c>
    </row>
    <row r="51" spans="1:4" ht="14.25" thickTop="1" thickBot="1">
      <c r="A51" s="203" t="s">
        <v>1408</v>
      </c>
      <c r="B51" s="204"/>
      <c r="C51" s="204"/>
      <c r="D51" s="205" t="s">
        <v>4523</v>
      </c>
    </row>
    <row r="52" spans="1:4" ht="16.5" thickTop="1" thickBot="1">
      <c r="A52" s="206"/>
      <c r="B52" s="207" t="s">
        <v>1714</v>
      </c>
      <c r="C52" s="207" t="s">
        <v>3182</v>
      </c>
      <c r="D52" s="207" t="s">
        <v>4524</v>
      </c>
    </row>
    <row r="53" spans="1:4" ht="16.5" thickTop="1" thickBot="1">
      <c r="A53" s="209"/>
      <c r="B53" s="211" t="s">
        <v>274</v>
      </c>
      <c r="C53" s="211" t="s">
        <v>3183</v>
      </c>
      <c r="D53" s="211" t="s">
        <v>4525</v>
      </c>
    </row>
    <row r="54" spans="1:4" ht="14.25" thickTop="1" thickBot="1">
      <c r="A54" s="203" t="s">
        <v>4371</v>
      </c>
      <c r="B54" s="204"/>
      <c r="C54" s="204"/>
      <c r="D54" s="205" t="s">
        <v>4526</v>
      </c>
    </row>
    <row r="55" spans="1:4" ht="16.5" thickTop="1" thickBot="1">
      <c r="A55" s="209"/>
      <c r="B55" s="211" t="s">
        <v>4527</v>
      </c>
      <c r="C55" s="211" t="s">
        <v>2220</v>
      </c>
      <c r="D55" s="211" t="s">
        <v>4528</v>
      </c>
    </row>
    <row r="56" spans="1:4" ht="16.5" thickTop="1" thickBot="1">
      <c r="A56" s="206"/>
      <c r="B56" s="207" t="s">
        <v>275</v>
      </c>
      <c r="C56" s="207" t="s">
        <v>3184</v>
      </c>
      <c r="D56" s="207" t="s">
        <v>4529</v>
      </c>
    </row>
    <row r="57" spans="1:4" ht="14.25" thickTop="1" thickBot="1">
      <c r="A57" s="203" t="s">
        <v>4372</v>
      </c>
      <c r="B57" s="204"/>
      <c r="C57" s="204"/>
      <c r="D57" s="205" t="s">
        <v>4530</v>
      </c>
    </row>
    <row r="58" spans="1:4" ht="16.5" thickTop="1" thickBot="1">
      <c r="A58" s="206"/>
      <c r="B58" s="207" t="s">
        <v>4531</v>
      </c>
      <c r="C58" s="207" t="s">
        <v>2258</v>
      </c>
      <c r="D58" s="207" t="s">
        <v>4532</v>
      </c>
    </row>
    <row r="59" spans="1:4" ht="16.5" thickTop="1" thickBot="1">
      <c r="A59" s="209"/>
      <c r="B59" s="211" t="s">
        <v>3197</v>
      </c>
      <c r="C59" s="210"/>
      <c r="D59" s="211" t="s">
        <v>4533</v>
      </c>
    </row>
    <row r="60" spans="1:4" ht="16.5" thickTop="1" thickBot="1">
      <c r="A60" s="206"/>
      <c r="B60" s="208"/>
      <c r="C60" s="207" t="s">
        <v>2280</v>
      </c>
      <c r="D60" s="207" t="s">
        <v>4534</v>
      </c>
    </row>
    <row r="61" spans="1:4" ht="16.5" thickTop="1" thickBot="1">
      <c r="A61" s="209"/>
      <c r="B61" s="210"/>
      <c r="C61" s="211" t="s">
        <v>2282</v>
      </c>
      <c r="D61" s="211" t="s">
        <v>4535</v>
      </c>
    </row>
    <row r="62" spans="1:4" ht="16.5" thickTop="1" thickBot="1">
      <c r="A62" s="206"/>
      <c r="B62" s="208"/>
      <c r="C62" s="207" t="s">
        <v>2284</v>
      </c>
      <c r="D62" s="207" t="s">
        <v>4536</v>
      </c>
    </row>
    <row r="63" spans="1:4" ht="16.5" thickTop="1" thickBot="1">
      <c r="A63" s="209"/>
      <c r="B63" s="210"/>
      <c r="C63" s="211" t="s">
        <v>2296</v>
      </c>
      <c r="D63" s="211" t="s">
        <v>4537</v>
      </c>
    </row>
    <row r="64" spans="1:4" ht="14.25" thickTop="1" thickBot="1">
      <c r="A64" s="203" t="s">
        <v>625</v>
      </c>
      <c r="B64" s="204"/>
      <c r="C64" s="204"/>
      <c r="D64" s="205" t="s">
        <v>4538</v>
      </c>
    </row>
    <row r="65" spans="1:4" ht="16.5" thickTop="1" thickBot="1">
      <c r="A65" s="206"/>
      <c r="B65" s="207" t="s">
        <v>1434</v>
      </c>
      <c r="C65" s="208"/>
      <c r="D65" s="207" t="s">
        <v>4539</v>
      </c>
    </row>
    <row r="66" spans="1:4" ht="16.5" thickTop="1" thickBot="1">
      <c r="A66" s="209"/>
      <c r="B66" s="210"/>
      <c r="C66" s="211" t="s">
        <v>2461</v>
      </c>
      <c r="D66" s="211" t="s">
        <v>4540</v>
      </c>
    </row>
    <row r="67" spans="1:4" ht="16.5" thickTop="1" thickBot="1">
      <c r="A67" s="206"/>
      <c r="B67" s="208"/>
      <c r="C67" s="207" t="s">
        <v>2463</v>
      </c>
      <c r="D67" s="207" t="s">
        <v>4541</v>
      </c>
    </row>
    <row r="68" spans="1:4" ht="16.5" thickTop="1" thickBot="1">
      <c r="A68" s="209"/>
      <c r="B68" s="211" t="s">
        <v>4542</v>
      </c>
      <c r="C68" s="211" t="s">
        <v>2479</v>
      </c>
      <c r="D68" s="211" t="s">
        <v>4543</v>
      </c>
    </row>
    <row r="69" spans="1:4" ht="16.5" thickTop="1" thickBot="1">
      <c r="A69" s="206"/>
      <c r="B69" s="207" t="s">
        <v>4544</v>
      </c>
      <c r="C69" s="208"/>
      <c r="D69" s="207" t="s">
        <v>4545</v>
      </c>
    </row>
    <row r="70" spans="1:4" ht="16.5" thickTop="1" thickBot="1">
      <c r="A70" s="209"/>
      <c r="B70" s="210"/>
      <c r="C70" s="211" t="s">
        <v>3185</v>
      </c>
      <c r="D70" s="211" t="s">
        <v>4546</v>
      </c>
    </row>
    <row r="71" spans="1:4" ht="16.5" thickTop="1" thickBot="1">
      <c r="A71" s="206"/>
      <c r="B71" s="208"/>
      <c r="C71" s="207" t="s">
        <v>3186</v>
      </c>
      <c r="D71" s="207" t="s">
        <v>4547</v>
      </c>
    </row>
    <row r="72" spans="1:4" ht="16.5" thickTop="1" thickBot="1">
      <c r="A72" s="209"/>
      <c r="B72" s="210"/>
      <c r="C72" s="211" t="s">
        <v>3187</v>
      </c>
      <c r="D72" s="211" t="s">
        <v>4545</v>
      </c>
    </row>
    <row r="73" spans="1:4" ht="14.25" thickTop="1" thickBot="1">
      <c r="A73" s="203" t="s">
        <v>4373</v>
      </c>
      <c r="B73" s="204"/>
      <c r="C73" s="204"/>
      <c r="D73" s="205" t="s">
        <v>4548</v>
      </c>
    </row>
    <row r="74" spans="1:4" ht="16.5" thickTop="1" thickBot="1">
      <c r="A74" s="206"/>
      <c r="B74" s="207" t="s">
        <v>1438</v>
      </c>
      <c r="C74" s="212" t="s">
        <v>2539</v>
      </c>
      <c r="D74" s="207" t="s">
        <v>4549</v>
      </c>
    </row>
    <row r="75" spans="1:4" ht="16.5" thickTop="1" thickBot="1">
      <c r="A75" s="209"/>
      <c r="B75" s="211" t="s">
        <v>1624</v>
      </c>
      <c r="C75" s="213" t="s">
        <v>3188</v>
      </c>
      <c r="D75" s="211" t="s">
        <v>4550</v>
      </c>
    </row>
    <row r="76" spans="1:4" ht="14.25" thickTop="1" thickBot="1">
      <c r="A76" s="203" t="s">
        <v>4551</v>
      </c>
      <c r="B76" s="204"/>
      <c r="C76" s="204"/>
      <c r="D76" s="205" t="s">
        <v>4552</v>
      </c>
    </row>
    <row r="77" spans="1:4" ht="14.25" thickTop="1" thickBot="1">
      <c r="A77" s="203">
        <v>10</v>
      </c>
      <c r="B77" s="204"/>
      <c r="C77" s="204"/>
      <c r="D77" s="205" t="s">
        <v>4553</v>
      </c>
    </row>
    <row r="78" spans="1:4" ht="16.5" thickTop="1" thickBot="1">
      <c r="A78" s="209"/>
      <c r="B78" s="211">
        <v>101</v>
      </c>
      <c r="C78" s="210"/>
      <c r="D78" s="211" t="s">
        <v>4554</v>
      </c>
    </row>
    <row r="79" spans="1:4" ht="16.5" thickTop="1" thickBot="1">
      <c r="A79" s="206"/>
      <c r="B79" s="208"/>
      <c r="C79" s="207">
        <v>1011</v>
      </c>
      <c r="D79" s="207" t="s">
        <v>4555</v>
      </c>
    </row>
    <row r="80" spans="1:4" ht="16.5" thickTop="1" thickBot="1">
      <c r="A80" s="209"/>
      <c r="B80" s="210"/>
      <c r="C80" s="211">
        <v>1012</v>
      </c>
      <c r="D80" s="211" t="s">
        <v>4556</v>
      </c>
    </row>
    <row r="81" spans="1:4" ht="16.5" thickTop="1" thickBot="1">
      <c r="A81" s="206"/>
      <c r="B81" s="207">
        <v>102</v>
      </c>
      <c r="C81" s="207">
        <v>1020</v>
      </c>
      <c r="D81" s="207" t="s">
        <v>4557</v>
      </c>
    </row>
    <row r="82" spans="1:4" ht="16.5" thickTop="1" thickBot="1">
      <c r="A82" s="209"/>
      <c r="B82" s="211">
        <v>103</v>
      </c>
      <c r="C82" s="211">
        <v>1030</v>
      </c>
      <c r="D82" s="211" t="s">
        <v>4558</v>
      </c>
    </row>
    <row r="83" spans="1:4" ht="16.5" thickTop="1" thickBot="1">
      <c r="A83" s="206"/>
      <c r="B83" s="208"/>
      <c r="C83" s="207">
        <v>1031</v>
      </c>
      <c r="D83" s="207" t="s">
        <v>4559</v>
      </c>
    </row>
    <row r="84" spans="1:4" ht="16.5" thickTop="1" thickBot="1">
      <c r="A84" s="209"/>
      <c r="B84" s="210"/>
      <c r="C84" s="211">
        <v>1032</v>
      </c>
      <c r="D84" s="211" t="s">
        <v>4560</v>
      </c>
    </row>
    <row r="85" spans="1:4" ht="16.5" thickTop="1" thickBot="1">
      <c r="A85" s="206"/>
      <c r="B85" s="208"/>
      <c r="C85" s="207">
        <v>1033</v>
      </c>
      <c r="D85" s="207" t="s">
        <v>4561</v>
      </c>
    </row>
    <row r="86" spans="1:4" ht="16.5" thickTop="1" thickBot="1">
      <c r="A86" s="209"/>
      <c r="B86" s="211">
        <v>104</v>
      </c>
      <c r="C86" s="211">
        <v>1040</v>
      </c>
      <c r="D86" s="211" t="s">
        <v>4562</v>
      </c>
    </row>
    <row r="87" spans="1:4" ht="16.5" thickTop="1" thickBot="1">
      <c r="A87" s="206"/>
      <c r="B87" s="207">
        <v>105</v>
      </c>
      <c r="C87" s="208"/>
      <c r="D87" s="207" t="s">
        <v>4563</v>
      </c>
    </row>
    <row r="88" spans="1:4" ht="16.5" thickTop="1" thickBot="1">
      <c r="A88" s="209"/>
      <c r="B88" s="210"/>
      <c r="C88" s="211">
        <v>1051</v>
      </c>
      <c r="D88" s="211" t="s">
        <v>4564</v>
      </c>
    </row>
    <row r="89" spans="1:4" ht="16.5" thickTop="1" thickBot="1">
      <c r="A89" s="206"/>
      <c r="B89" s="208"/>
      <c r="C89" s="207">
        <v>1052</v>
      </c>
      <c r="D89" s="207" t="s">
        <v>4565</v>
      </c>
    </row>
    <row r="90" spans="1:4" ht="16.5" thickTop="1" thickBot="1">
      <c r="A90" s="209"/>
      <c r="B90" s="211">
        <v>106</v>
      </c>
      <c r="C90" s="210"/>
      <c r="D90" s="211" t="s">
        <v>4566</v>
      </c>
    </row>
    <row r="91" spans="1:4" ht="16.5" thickTop="1" thickBot="1">
      <c r="A91" s="206"/>
      <c r="B91" s="208"/>
      <c r="C91" s="207">
        <v>1061</v>
      </c>
      <c r="D91" s="207" t="s">
        <v>4567</v>
      </c>
    </row>
    <row r="92" spans="1:4" ht="16.5" thickTop="1" thickBot="1">
      <c r="A92" s="209"/>
      <c r="B92" s="210"/>
      <c r="C92" s="211">
        <v>1062</v>
      </c>
      <c r="D92" s="211" t="s">
        <v>4568</v>
      </c>
    </row>
    <row r="93" spans="1:4" ht="16.5" thickTop="1" thickBot="1">
      <c r="A93" s="206"/>
      <c r="B93" s="208"/>
      <c r="C93" s="207">
        <v>1063</v>
      </c>
      <c r="D93" s="207" t="s">
        <v>4569</v>
      </c>
    </row>
    <row r="94" spans="1:4" ht="16.5" thickTop="1" thickBot="1">
      <c r="A94" s="209"/>
      <c r="B94" s="211">
        <v>107</v>
      </c>
      <c r="C94" s="210"/>
      <c r="D94" s="211" t="s">
        <v>4570</v>
      </c>
    </row>
    <row r="95" spans="1:4" ht="16.5" thickTop="1" thickBot="1">
      <c r="A95" s="206"/>
      <c r="B95" s="208"/>
      <c r="C95" s="207">
        <v>1071</v>
      </c>
      <c r="D95" s="207" t="s">
        <v>4571</v>
      </c>
    </row>
    <row r="96" spans="1:4" ht="16.5" thickTop="1" thickBot="1">
      <c r="A96" s="209"/>
      <c r="B96" s="210"/>
      <c r="C96" s="211">
        <v>1072</v>
      </c>
      <c r="D96" s="211" t="s">
        <v>4572</v>
      </c>
    </row>
    <row r="97" spans="1:4" ht="16.5" thickTop="1" thickBot="1">
      <c r="A97" s="206"/>
      <c r="B97" s="207">
        <v>108</v>
      </c>
      <c r="C97" s="208"/>
      <c r="D97" s="207" t="s">
        <v>4573</v>
      </c>
    </row>
    <row r="98" spans="1:4" ht="16.5" thickTop="1" thickBot="1">
      <c r="A98" s="209"/>
      <c r="B98" s="210"/>
      <c r="C98" s="211">
        <v>1081</v>
      </c>
      <c r="D98" s="211" t="s">
        <v>4574</v>
      </c>
    </row>
    <row r="99" spans="1:4" ht="16.5" thickTop="1" thickBot="1">
      <c r="A99" s="206"/>
      <c r="B99" s="208"/>
      <c r="C99" s="207">
        <v>1082</v>
      </c>
      <c r="D99" s="207" t="s">
        <v>4575</v>
      </c>
    </row>
    <row r="100" spans="1:4" ht="16.5" thickTop="1" thickBot="1">
      <c r="A100" s="209"/>
      <c r="B100" s="210"/>
      <c r="C100" s="211">
        <v>1083</v>
      </c>
      <c r="D100" s="211" t="s">
        <v>4576</v>
      </c>
    </row>
    <row r="101" spans="1:4" ht="16.5" thickTop="1" thickBot="1">
      <c r="A101" s="206"/>
      <c r="B101" s="208"/>
      <c r="C101" s="207">
        <v>1084</v>
      </c>
      <c r="D101" s="207" t="s">
        <v>4577</v>
      </c>
    </row>
    <row r="102" spans="1:4" ht="16.5" thickTop="1" thickBot="1">
      <c r="A102" s="209"/>
      <c r="B102" s="210"/>
      <c r="C102" s="211">
        <v>1089</v>
      </c>
      <c r="D102" s="211" t="s">
        <v>4578</v>
      </c>
    </row>
    <row r="103" spans="1:4" ht="16.5" thickTop="1" thickBot="1">
      <c r="A103" s="206"/>
      <c r="B103" s="207">
        <v>109</v>
      </c>
      <c r="C103" s="207">
        <v>1090</v>
      </c>
      <c r="D103" s="207" t="s">
        <v>4579</v>
      </c>
    </row>
    <row r="104" spans="1:4" ht="14.25" thickTop="1" thickBot="1">
      <c r="A104" s="203">
        <v>11</v>
      </c>
      <c r="B104" s="204"/>
      <c r="C104" s="204"/>
      <c r="D104" s="205" t="s">
        <v>4580</v>
      </c>
    </row>
    <row r="105" spans="1:4" ht="16.5" thickTop="1" thickBot="1">
      <c r="A105" s="206"/>
      <c r="B105" s="207">
        <v>110</v>
      </c>
      <c r="C105" s="208"/>
      <c r="D105" s="207" t="s">
        <v>4580</v>
      </c>
    </row>
    <row r="106" spans="1:4" ht="16.5" thickTop="1" thickBot="1">
      <c r="A106" s="209"/>
      <c r="B106" s="210"/>
      <c r="C106" s="211">
        <v>1101</v>
      </c>
      <c r="D106" s="211" t="s">
        <v>4581</v>
      </c>
    </row>
    <row r="107" spans="1:4" ht="16.5" thickTop="1" thickBot="1">
      <c r="A107" s="206"/>
      <c r="B107" s="208"/>
      <c r="C107" s="207">
        <v>1102</v>
      </c>
      <c r="D107" s="207" t="s">
        <v>4582</v>
      </c>
    </row>
    <row r="108" spans="1:4" ht="16.5" thickTop="1" thickBot="1">
      <c r="A108" s="209"/>
      <c r="B108" s="210"/>
      <c r="C108" s="211">
        <v>1103</v>
      </c>
      <c r="D108" s="211" t="s">
        <v>4583</v>
      </c>
    </row>
    <row r="109" spans="1:4" ht="31.5" thickTop="1" thickBot="1">
      <c r="A109" s="206"/>
      <c r="B109" s="208"/>
      <c r="C109" s="207">
        <v>1104</v>
      </c>
      <c r="D109" s="207" t="s">
        <v>4584</v>
      </c>
    </row>
    <row r="110" spans="1:4" ht="14.25" thickTop="1" thickBot="1">
      <c r="A110" s="203">
        <v>12</v>
      </c>
      <c r="B110" s="204"/>
      <c r="C110" s="204"/>
      <c r="D110" s="205" t="s">
        <v>4585</v>
      </c>
    </row>
    <row r="111" spans="1:4" ht="16.5" thickTop="1" thickBot="1">
      <c r="A111" s="209"/>
      <c r="B111" s="211">
        <v>120</v>
      </c>
      <c r="C111" s="211">
        <v>1200</v>
      </c>
      <c r="D111" s="211" t="s">
        <v>4585</v>
      </c>
    </row>
    <row r="112" spans="1:4" ht="14.25" thickTop="1" thickBot="1">
      <c r="A112" s="203">
        <v>13</v>
      </c>
      <c r="B112" s="204"/>
      <c r="C112" s="204"/>
      <c r="D112" s="205" t="s">
        <v>4586</v>
      </c>
    </row>
    <row r="113" spans="1:4" ht="16.5" thickTop="1" thickBot="1">
      <c r="A113" s="209"/>
      <c r="B113" s="211">
        <v>131</v>
      </c>
      <c r="C113" s="210"/>
      <c r="D113" s="211" t="s">
        <v>4587</v>
      </c>
    </row>
    <row r="114" spans="1:4" ht="16.5" thickTop="1" thickBot="1">
      <c r="A114" s="206"/>
      <c r="B114" s="208"/>
      <c r="C114" s="207">
        <v>1311</v>
      </c>
      <c r="D114" s="207" t="s">
        <v>4588</v>
      </c>
    </row>
    <row r="115" spans="1:4" ht="16.5" thickTop="1" thickBot="1">
      <c r="A115" s="209"/>
      <c r="B115" s="210"/>
      <c r="C115" s="211">
        <v>1312</v>
      </c>
      <c r="D115" s="211" t="s">
        <v>4589</v>
      </c>
    </row>
    <row r="116" spans="1:4" ht="16.5" thickTop="1" thickBot="1">
      <c r="A116" s="206"/>
      <c r="B116" s="208"/>
      <c r="C116" s="207">
        <v>1313</v>
      </c>
      <c r="D116" s="207" t="s">
        <v>4590</v>
      </c>
    </row>
    <row r="117" spans="1:4" ht="16.5" thickTop="1" thickBot="1">
      <c r="A117" s="209"/>
      <c r="B117" s="211">
        <v>139</v>
      </c>
      <c r="C117" s="210"/>
      <c r="D117" s="211" t="s">
        <v>4591</v>
      </c>
    </row>
    <row r="118" spans="1:4" ht="16.5" thickTop="1" thickBot="1">
      <c r="A118" s="206"/>
      <c r="B118" s="208"/>
      <c r="C118" s="207">
        <v>1391</v>
      </c>
      <c r="D118" s="207" t="s">
        <v>4592</v>
      </c>
    </row>
    <row r="119" spans="1:4" ht="16.5" thickTop="1" thickBot="1">
      <c r="A119" s="209"/>
      <c r="B119" s="210"/>
      <c r="C119" s="211">
        <v>1392</v>
      </c>
      <c r="D119" s="211" t="s">
        <v>4593</v>
      </c>
    </row>
    <row r="120" spans="1:4" ht="16.5" thickTop="1" thickBot="1">
      <c r="A120" s="206"/>
      <c r="B120" s="208"/>
      <c r="C120" s="207">
        <v>1393</v>
      </c>
      <c r="D120" s="207" t="s">
        <v>4594</v>
      </c>
    </row>
    <row r="121" spans="1:4" ht="16.5" thickTop="1" thickBot="1">
      <c r="A121" s="209"/>
      <c r="B121" s="210"/>
      <c r="C121" s="211">
        <v>1394</v>
      </c>
      <c r="D121" s="211" t="s">
        <v>4595</v>
      </c>
    </row>
    <row r="122" spans="1:4" ht="16.5" thickTop="1" thickBot="1">
      <c r="A122" s="206"/>
      <c r="B122" s="208"/>
      <c r="C122" s="207">
        <v>1399</v>
      </c>
      <c r="D122" s="207" t="s">
        <v>4596</v>
      </c>
    </row>
    <row r="123" spans="1:4" ht="14.25" thickTop="1" thickBot="1">
      <c r="A123" s="203">
        <v>14</v>
      </c>
      <c r="B123" s="204"/>
      <c r="C123" s="204"/>
      <c r="D123" s="205" t="s">
        <v>4597</v>
      </c>
    </row>
    <row r="124" spans="1:4" ht="16.5" thickTop="1" thickBot="1">
      <c r="A124" s="209"/>
      <c r="B124" s="211">
        <v>141</v>
      </c>
      <c r="C124" s="211">
        <v>1410</v>
      </c>
      <c r="D124" s="211" t="s">
        <v>4598</v>
      </c>
    </row>
    <row r="125" spans="1:4" ht="16.5" thickTop="1" thickBot="1">
      <c r="A125" s="206"/>
      <c r="B125" s="207">
        <v>142</v>
      </c>
      <c r="C125" s="207">
        <v>1420</v>
      </c>
      <c r="D125" s="207" t="s">
        <v>4599</v>
      </c>
    </row>
    <row r="126" spans="1:4" ht="16.5" thickTop="1" thickBot="1">
      <c r="A126" s="209"/>
      <c r="B126" s="211">
        <v>143</v>
      </c>
      <c r="C126" s="211">
        <v>1430</v>
      </c>
      <c r="D126" s="211" t="s">
        <v>4600</v>
      </c>
    </row>
    <row r="127" spans="1:4" ht="39.75" thickTop="1" thickBot="1">
      <c r="A127" s="203">
        <v>15</v>
      </c>
      <c r="B127" s="204"/>
      <c r="C127" s="204"/>
      <c r="D127" s="205" t="s">
        <v>4601</v>
      </c>
    </row>
    <row r="128" spans="1:4" ht="46.5" thickTop="1" thickBot="1">
      <c r="A128" s="209"/>
      <c r="B128" s="211">
        <v>151</v>
      </c>
      <c r="C128" s="210"/>
      <c r="D128" s="211" t="s">
        <v>4602</v>
      </c>
    </row>
    <row r="129" spans="1:4" ht="16.5" thickTop="1" thickBot="1">
      <c r="A129" s="206"/>
      <c r="B129" s="208"/>
      <c r="C129" s="207">
        <v>1511</v>
      </c>
      <c r="D129" s="207" t="s">
        <v>4603</v>
      </c>
    </row>
    <row r="130" spans="1:4" ht="31.5" thickTop="1" thickBot="1">
      <c r="A130" s="209"/>
      <c r="B130" s="210"/>
      <c r="C130" s="211">
        <v>1512</v>
      </c>
      <c r="D130" s="211" t="s">
        <v>4604</v>
      </c>
    </row>
    <row r="131" spans="1:4" ht="31.5" thickTop="1" thickBot="1">
      <c r="A131" s="206"/>
      <c r="B131" s="208"/>
      <c r="C131" s="207">
        <v>1513</v>
      </c>
      <c r="D131" s="207" t="s">
        <v>4605</v>
      </c>
    </row>
    <row r="132" spans="1:4" ht="16.5" thickTop="1" thickBot="1">
      <c r="A132" s="209"/>
      <c r="B132" s="211">
        <v>152</v>
      </c>
      <c r="C132" s="210"/>
      <c r="D132" s="211" t="s">
        <v>4606</v>
      </c>
    </row>
    <row r="133" spans="1:4" ht="16.5" thickTop="1" thickBot="1">
      <c r="A133" s="206"/>
      <c r="B133" s="208"/>
      <c r="C133" s="207">
        <v>1521</v>
      </c>
      <c r="D133" s="207" t="s">
        <v>4607</v>
      </c>
    </row>
    <row r="134" spans="1:4" ht="16.5" thickTop="1" thickBot="1">
      <c r="A134" s="209"/>
      <c r="B134" s="210"/>
      <c r="C134" s="211">
        <v>1522</v>
      </c>
      <c r="D134" s="211" t="s">
        <v>4608</v>
      </c>
    </row>
    <row r="135" spans="1:4" ht="16.5" thickTop="1" thickBot="1">
      <c r="A135" s="206"/>
      <c r="B135" s="208"/>
      <c r="C135" s="207">
        <v>1523</v>
      </c>
      <c r="D135" s="207" t="s">
        <v>4609</v>
      </c>
    </row>
    <row r="136" spans="1:4" ht="27" thickTop="1" thickBot="1">
      <c r="A136" s="203">
        <v>16</v>
      </c>
      <c r="B136" s="204"/>
      <c r="C136" s="204"/>
      <c r="D136" s="205" t="s">
        <v>4610</v>
      </c>
    </row>
    <row r="137" spans="1:4" ht="16.5" thickTop="1" thickBot="1">
      <c r="A137" s="209"/>
      <c r="B137" s="211">
        <v>161</v>
      </c>
      <c r="C137" s="211">
        <v>1610</v>
      </c>
      <c r="D137" s="211" t="s">
        <v>4611</v>
      </c>
    </row>
    <row r="138" spans="1:4" ht="31.5" thickTop="1" thickBot="1">
      <c r="A138" s="206"/>
      <c r="B138" s="207">
        <v>162</v>
      </c>
      <c r="C138" s="207">
        <v>1620</v>
      </c>
      <c r="D138" s="207" t="s">
        <v>4612</v>
      </c>
    </row>
    <row r="139" spans="1:4" ht="31.5" thickTop="1" thickBot="1">
      <c r="A139" s="209"/>
      <c r="B139" s="211">
        <v>163</v>
      </c>
      <c r="C139" s="211">
        <v>1630</v>
      </c>
      <c r="D139" s="211" t="s">
        <v>4613</v>
      </c>
    </row>
    <row r="140" spans="1:4" ht="16.5" thickTop="1" thickBot="1">
      <c r="A140" s="206"/>
      <c r="B140" s="207">
        <v>164</v>
      </c>
      <c r="C140" s="207">
        <v>1640</v>
      </c>
      <c r="D140" s="207" t="s">
        <v>4614</v>
      </c>
    </row>
    <row r="141" spans="1:4" ht="31.5" thickTop="1" thickBot="1">
      <c r="A141" s="209"/>
      <c r="B141" s="211">
        <v>169</v>
      </c>
      <c r="C141" s="211">
        <v>1690</v>
      </c>
      <c r="D141" s="211" t="s">
        <v>4615</v>
      </c>
    </row>
    <row r="142" spans="1:4" ht="14.25" thickTop="1" thickBot="1">
      <c r="A142" s="203">
        <v>17</v>
      </c>
      <c r="B142" s="204"/>
      <c r="C142" s="204"/>
      <c r="D142" s="205" t="s">
        <v>4616</v>
      </c>
    </row>
    <row r="143" spans="1:4" ht="16.5" thickTop="1" thickBot="1">
      <c r="A143" s="209"/>
      <c r="B143" s="211">
        <v>170</v>
      </c>
      <c r="C143" s="210"/>
      <c r="D143" s="211" t="s">
        <v>4616</v>
      </c>
    </row>
    <row r="144" spans="1:4" ht="16.5" thickTop="1" thickBot="1">
      <c r="A144" s="206"/>
      <c r="B144" s="208"/>
      <c r="C144" s="207">
        <v>1701</v>
      </c>
      <c r="D144" s="207" t="s">
        <v>4617</v>
      </c>
    </row>
    <row r="145" spans="1:4" ht="31.5" thickTop="1" thickBot="1">
      <c r="A145" s="209"/>
      <c r="B145" s="210"/>
      <c r="C145" s="211">
        <v>1702</v>
      </c>
      <c r="D145" s="211" t="s">
        <v>4618</v>
      </c>
    </row>
    <row r="146" spans="1:4" ht="16.5" thickTop="1" thickBot="1">
      <c r="A146" s="206"/>
      <c r="B146" s="208"/>
      <c r="C146" s="207">
        <v>1709</v>
      </c>
      <c r="D146" s="207" t="s">
        <v>4619</v>
      </c>
    </row>
    <row r="147" spans="1:4" ht="27" thickTop="1" thickBot="1">
      <c r="A147" s="203">
        <v>18</v>
      </c>
      <c r="B147" s="204"/>
      <c r="C147" s="204"/>
      <c r="D147" s="205" t="s">
        <v>4620</v>
      </c>
    </row>
    <row r="148" spans="1:4" ht="16.5" thickTop="1" thickBot="1">
      <c r="A148" s="209"/>
      <c r="B148" s="211">
        <v>181</v>
      </c>
      <c r="C148" s="210"/>
      <c r="D148" s="211" t="s">
        <v>4621</v>
      </c>
    </row>
    <row r="149" spans="1:4" ht="16.5" thickTop="1" thickBot="1">
      <c r="A149" s="206"/>
      <c r="B149" s="208"/>
      <c r="C149" s="207">
        <v>1811</v>
      </c>
      <c r="D149" s="207" t="s">
        <v>4622</v>
      </c>
    </row>
    <row r="150" spans="1:4" ht="16.5" thickTop="1" thickBot="1">
      <c r="A150" s="209"/>
      <c r="B150" s="210"/>
      <c r="C150" s="211">
        <v>1812</v>
      </c>
      <c r="D150" s="211" t="s">
        <v>4623</v>
      </c>
    </row>
    <row r="151" spans="1:4" ht="16.5" thickTop="1" thickBot="1">
      <c r="A151" s="206"/>
      <c r="B151" s="207">
        <v>182</v>
      </c>
      <c r="C151" s="207">
        <v>1820</v>
      </c>
      <c r="D151" s="207" t="s">
        <v>4624</v>
      </c>
    </row>
    <row r="152" spans="1:4" ht="27" thickTop="1" thickBot="1">
      <c r="A152" s="203">
        <v>19</v>
      </c>
      <c r="B152" s="204"/>
      <c r="C152" s="204"/>
      <c r="D152" s="205" t="s">
        <v>4625</v>
      </c>
    </row>
    <row r="153" spans="1:4" ht="16.5" thickTop="1" thickBot="1">
      <c r="A153" s="206"/>
      <c r="B153" s="207">
        <v>191</v>
      </c>
      <c r="C153" s="207">
        <v>1910</v>
      </c>
      <c r="D153" s="207" t="s">
        <v>4626</v>
      </c>
    </row>
    <row r="154" spans="1:4" ht="16.5" thickTop="1" thickBot="1">
      <c r="A154" s="209"/>
      <c r="B154" s="211">
        <v>192</v>
      </c>
      <c r="C154" s="210"/>
      <c r="D154" s="211" t="s">
        <v>4627</v>
      </c>
    </row>
    <row r="155" spans="1:4" ht="16.5" thickTop="1" thickBot="1">
      <c r="A155" s="206"/>
      <c r="B155" s="208"/>
      <c r="C155" s="207">
        <v>1921</v>
      </c>
      <c r="D155" s="207" t="s">
        <v>4627</v>
      </c>
    </row>
    <row r="156" spans="1:4" ht="16.5" thickTop="1" thickBot="1">
      <c r="A156" s="209"/>
      <c r="B156" s="210"/>
      <c r="C156" s="211">
        <v>1922</v>
      </c>
      <c r="D156" s="211" t="s">
        <v>4628</v>
      </c>
    </row>
    <row r="157" spans="1:4" ht="14.25" thickTop="1" thickBot="1">
      <c r="A157" s="203">
        <v>20</v>
      </c>
      <c r="B157" s="204"/>
      <c r="C157" s="204"/>
      <c r="D157" s="205" t="s">
        <v>4629</v>
      </c>
    </row>
    <row r="158" spans="1:4" ht="31.5" thickTop="1" thickBot="1">
      <c r="A158" s="206"/>
      <c r="B158" s="207">
        <v>201</v>
      </c>
      <c r="C158" s="208"/>
      <c r="D158" s="207" t="s">
        <v>4630</v>
      </c>
    </row>
    <row r="159" spans="1:4" ht="16.5" thickTop="1" thickBot="1">
      <c r="A159" s="209"/>
      <c r="B159" s="210"/>
      <c r="C159" s="211">
        <v>2011</v>
      </c>
      <c r="D159" s="211" t="s">
        <v>4631</v>
      </c>
    </row>
    <row r="160" spans="1:4" ht="16.5" thickTop="1" thickBot="1">
      <c r="A160" s="206"/>
      <c r="B160" s="208"/>
      <c r="C160" s="207">
        <v>2012</v>
      </c>
      <c r="D160" s="207" t="s">
        <v>4632</v>
      </c>
    </row>
    <row r="161" spans="1:4" ht="16.5" thickTop="1" thickBot="1">
      <c r="A161" s="209"/>
      <c r="B161" s="210"/>
      <c r="C161" s="211">
        <v>2013</v>
      </c>
      <c r="D161" s="211" t="s">
        <v>4633</v>
      </c>
    </row>
    <row r="162" spans="1:4" ht="16.5" thickTop="1" thickBot="1">
      <c r="A162" s="206"/>
      <c r="B162" s="208"/>
      <c r="C162" s="207">
        <v>2014</v>
      </c>
      <c r="D162" s="207" t="s">
        <v>4634</v>
      </c>
    </row>
    <row r="163" spans="1:4" ht="16.5" thickTop="1" thickBot="1">
      <c r="A163" s="209"/>
      <c r="B163" s="211">
        <v>202</v>
      </c>
      <c r="C163" s="210"/>
      <c r="D163" s="211" t="s">
        <v>4635</v>
      </c>
    </row>
    <row r="164" spans="1:4" ht="16.5" thickTop="1" thickBot="1">
      <c r="A164" s="206"/>
      <c r="B164" s="208"/>
      <c r="C164" s="207">
        <v>2021</v>
      </c>
      <c r="D164" s="207" t="s">
        <v>4636</v>
      </c>
    </row>
    <row r="165" spans="1:4" ht="31.5" thickTop="1" thickBot="1">
      <c r="A165" s="209"/>
      <c r="B165" s="210"/>
      <c r="C165" s="211">
        <v>2022</v>
      </c>
      <c r="D165" s="211" t="s">
        <v>4637</v>
      </c>
    </row>
    <row r="166" spans="1:4" ht="31.5" thickTop="1" thickBot="1">
      <c r="A166" s="206"/>
      <c r="B166" s="208"/>
      <c r="C166" s="207">
        <v>2023</v>
      </c>
      <c r="D166" s="207" t="s">
        <v>4638</v>
      </c>
    </row>
    <row r="167" spans="1:4" ht="16.5" thickTop="1" thickBot="1">
      <c r="A167" s="209"/>
      <c r="B167" s="210"/>
      <c r="C167" s="211">
        <v>2029</v>
      </c>
      <c r="D167" s="211" t="s">
        <v>4639</v>
      </c>
    </row>
    <row r="168" spans="1:4" ht="16.5" thickTop="1" thickBot="1">
      <c r="A168" s="206"/>
      <c r="B168" s="207">
        <v>203</v>
      </c>
      <c r="C168" s="207">
        <v>2030</v>
      </c>
      <c r="D168" s="207" t="s">
        <v>4640</v>
      </c>
    </row>
    <row r="169" spans="1:4" ht="27" thickTop="1" thickBot="1">
      <c r="A169" s="203">
        <v>21</v>
      </c>
      <c r="B169" s="204"/>
      <c r="C169" s="204"/>
      <c r="D169" s="205" t="s">
        <v>4641</v>
      </c>
    </row>
    <row r="170" spans="1:4" ht="31.5" thickTop="1" thickBot="1">
      <c r="A170" s="206"/>
      <c r="B170" s="207">
        <v>210</v>
      </c>
      <c r="C170" s="207">
        <v>2100</v>
      </c>
      <c r="D170" s="207" t="s">
        <v>4641</v>
      </c>
    </row>
    <row r="171" spans="1:4" ht="14.25" thickTop="1" thickBot="1">
      <c r="A171" s="203">
        <v>22</v>
      </c>
      <c r="B171" s="204"/>
      <c r="C171" s="204"/>
      <c r="D171" s="205" t="s">
        <v>4642</v>
      </c>
    </row>
    <row r="172" spans="1:4" ht="16.5" thickTop="1" thickBot="1">
      <c r="A172" s="206"/>
      <c r="B172" s="207">
        <v>221</v>
      </c>
      <c r="C172" s="208"/>
      <c r="D172" s="207" t="s">
        <v>4643</v>
      </c>
    </row>
    <row r="173" spans="1:4" ht="16.5" thickTop="1" thickBot="1">
      <c r="A173" s="209"/>
      <c r="B173" s="210"/>
      <c r="C173" s="211">
        <v>2211</v>
      </c>
      <c r="D173" s="211" t="s">
        <v>4644</v>
      </c>
    </row>
    <row r="174" spans="1:4" ht="16.5" thickTop="1" thickBot="1">
      <c r="A174" s="206"/>
      <c r="B174" s="208"/>
      <c r="C174" s="207">
        <v>2212</v>
      </c>
      <c r="D174" s="207" t="s">
        <v>4645</v>
      </c>
    </row>
    <row r="175" spans="1:4" ht="16.5" thickTop="1" thickBot="1">
      <c r="A175" s="209"/>
      <c r="B175" s="210"/>
      <c r="C175" s="211">
        <v>2219</v>
      </c>
      <c r="D175" s="211" t="s">
        <v>4646</v>
      </c>
    </row>
    <row r="176" spans="1:4" ht="16.5" thickTop="1" thickBot="1">
      <c r="A176" s="206"/>
      <c r="B176" s="207">
        <v>222</v>
      </c>
      <c r="C176" s="208"/>
      <c r="D176" s="207" t="s">
        <v>4647</v>
      </c>
    </row>
    <row r="177" spans="1:4" ht="16.5" thickTop="1" thickBot="1">
      <c r="A177" s="209"/>
      <c r="B177" s="210"/>
      <c r="C177" s="211">
        <v>2221</v>
      </c>
      <c r="D177" s="211" t="s">
        <v>4648</v>
      </c>
    </row>
    <row r="178" spans="1:4" ht="16.5" thickTop="1" thickBot="1">
      <c r="A178" s="206"/>
      <c r="B178" s="208"/>
      <c r="C178" s="207">
        <v>2229</v>
      </c>
      <c r="D178" s="207" t="s">
        <v>4649</v>
      </c>
    </row>
    <row r="179" spans="1:4" ht="14.25" thickTop="1" thickBot="1">
      <c r="A179" s="203">
        <v>23</v>
      </c>
      <c r="B179" s="204"/>
      <c r="C179" s="204"/>
      <c r="D179" s="205" t="s">
        <v>4650</v>
      </c>
    </row>
    <row r="180" spans="1:4" ht="16.5" thickTop="1" thickBot="1">
      <c r="A180" s="209"/>
      <c r="B180" s="211">
        <v>231</v>
      </c>
      <c r="C180" s="211">
        <v>2310</v>
      </c>
      <c r="D180" s="211" t="s">
        <v>4651</v>
      </c>
    </row>
    <row r="181" spans="1:4" ht="16.5" thickTop="1" thickBot="1">
      <c r="A181" s="206"/>
      <c r="B181" s="207">
        <v>239</v>
      </c>
      <c r="C181" s="208"/>
      <c r="D181" s="207" t="s">
        <v>4652</v>
      </c>
    </row>
    <row r="182" spans="1:4" ht="16.5" thickTop="1" thickBot="1">
      <c r="A182" s="209"/>
      <c r="B182" s="210"/>
      <c r="C182" s="211">
        <v>2391</v>
      </c>
      <c r="D182" s="211" t="s">
        <v>4653</v>
      </c>
    </row>
    <row r="183" spans="1:4" ht="16.5" thickTop="1" thickBot="1">
      <c r="A183" s="206"/>
      <c r="B183" s="208"/>
      <c r="C183" s="207">
        <v>2392</v>
      </c>
      <c r="D183" s="207" t="s">
        <v>4654</v>
      </c>
    </row>
    <row r="184" spans="1:4" ht="16.5" thickTop="1" thickBot="1">
      <c r="A184" s="209"/>
      <c r="B184" s="210"/>
      <c r="C184" s="211">
        <v>2393</v>
      </c>
      <c r="D184" s="211" t="s">
        <v>4655</v>
      </c>
    </row>
    <row r="185" spans="1:4" ht="16.5" thickTop="1" thickBot="1">
      <c r="A185" s="206"/>
      <c r="B185" s="208"/>
      <c r="C185" s="207">
        <v>2394</v>
      </c>
      <c r="D185" s="207" t="s">
        <v>4656</v>
      </c>
    </row>
    <row r="186" spans="1:4" ht="16.5" thickTop="1" thickBot="1">
      <c r="A186" s="209"/>
      <c r="B186" s="210"/>
      <c r="C186" s="211">
        <v>2395</v>
      </c>
      <c r="D186" s="211" t="s">
        <v>4657</v>
      </c>
    </row>
    <row r="187" spans="1:4" ht="16.5" thickTop="1" thickBot="1">
      <c r="A187" s="206"/>
      <c r="B187" s="208"/>
      <c r="C187" s="207">
        <v>2396</v>
      </c>
      <c r="D187" s="207" t="s">
        <v>4658</v>
      </c>
    </row>
    <row r="188" spans="1:4" ht="16.5" thickTop="1" thickBot="1">
      <c r="A188" s="209"/>
      <c r="B188" s="210"/>
      <c r="C188" s="211">
        <v>2399</v>
      </c>
      <c r="D188" s="211" t="s">
        <v>4659</v>
      </c>
    </row>
    <row r="189" spans="1:4" ht="14.25" thickTop="1" thickBot="1">
      <c r="A189" s="203">
        <v>24</v>
      </c>
      <c r="B189" s="204"/>
      <c r="C189" s="204"/>
      <c r="D189" s="205" t="s">
        <v>4660</v>
      </c>
    </row>
    <row r="190" spans="1:4" ht="16.5" thickTop="1" thickBot="1">
      <c r="A190" s="206"/>
      <c r="B190" s="207">
        <v>241</v>
      </c>
      <c r="C190" s="207">
        <v>2410</v>
      </c>
      <c r="D190" s="207" t="s">
        <v>4661</v>
      </c>
    </row>
    <row r="191" spans="1:4" ht="16.5" thickTop="1" thickBot="1">
      <c r="A191" s="209"/>
      <c r="B191" s="211">
        <v>242</v>
      </c>
      <c r="C191" s="210"/>
      <c r="D191" s="211" t="s">
        <v>4662</v>
      </c>
    </row>
    <row r="192" spans="1:4" ht="16.5" thickTop="1" thickBot="1">
      <c r="A192" s="206"/>
      <c r="B192" s="208"/>
      <c r="C192" s="207">
        <v>2421</v>
      </c>
      <c r="D192" s="207" t="s">
        <v>4663</v>
      </c>
    </row>
    <row r="193" spans="1:4" ht="16.5" thickTop="1" thickBot="1">
      <c r="A193" s="209"/>
      <c r="B193" s="210"/>
      <c r="C193" s="211">
        <v>2429</v>
      </c>
      <c r="D193" s="211" t="s">
        <v>4664</v>
      </c>
    </row>
    <row r="194" spans="1:4" ht="16.5" thickTop="1" thickBot="1">
      <c r="A194" s="206"/>
      <c r="B194" s="207">
        <v>243</v>
      </c>
      <c r="C194" s="208"/>
      <c r="D194" s="207" t="s">
        <v>4665</v>
      </c>
    </row>
    <row r="195" spans="1:4" ht="16.5" thickTop="1" thickBot="1">
      <c r="A195" s="209"/>
      <c r="B195" s="210"/>
      <c r="C195" s="211">
        <v>2431</v>
      </c>
      <c r="D195" s="211" t="s">
        <v>4666</v>
      </c>
    </row>
    <row r="196" spans="1:4" ht="16.5" thickTop="1" thickBot="1">
      <c r="A196" s="206"/>
      <c r="B196" s="208"/>
      <c r="C196" s="207">
        <v>2432</v>
      </c>
      <c r="D196" s="207" t="s">
        <v>4667</v>
      </c>
    </row>
    <row r="197" spans="1:4" ht="14.25" thickTop="1" thickBot="1">
      <c r="A197" s="203">
        <v>25</v>
      </c>
      <c r="B197" s="204"/>
      <c r="C197" s="204"/>
      <c r="D197" s="205" t="s">
        <v>4668</v>
      </c>
    </row>
    <row r="198" spans="1:4" ht="31.5" thickTop="1" thickBot="1">
      <c r="A198" s="209"/>
      <c r="B198" s="211">
        <v>251</v>
      </c>
      <c r="C198" s="210"/>
      <c r="D198" s="211" t="s">
        <v>4669</v>
      </c>
    </row>
    <row r="199" spans="1:4" ht="16.5" thickTop="1" thickBot="1">
      <c r="A199" s="206"/>
      <c r="B199" s="208"/>
      <c r="C199" s="207">
        <v>2511</v>
      </c>
      <c r="D199" s="207" t="s">
        <v>4670</v>
      </c>
    </row>
    <row r="200" spans="1:4" ht="31.5" thickTop="1" thickBot="1">
      <c r="A200" s="209"/>
      <c r="B200" s="210"/>
      <c r="C200" s="211">
        <v>2512</v>
      </c>
      <c r="D200" s="211" t="s">
        <v>4671</v>
      </c>
    </row>
    <row r="201" spans="1:4" ht="31.5" thickTop="1" thickBot="1">
      <c r="A201" s="206"/>
      <c r="B201" s="208"/>
      <c r="C201" s="207">
        <v>2513</v>
      </c>
      <c r="D201" s="207" t="s">
        <v>4672</v>
      </c>
    </row>
    <row r="202" spans="1:4" ht="16.5" thickTop="1" thickBot="1">
      <c r="A202" s="209"/>
      <c r="B202" s="211">
        <v>252</v>
      </c>
      <c r="C202" s="211">
        <v>2520</v>
      </c>
      <c r="D202" s="211" t="s">
        <v>4673</v>
      </c>
    </row>
    <row r="203" spans="1:4" ht="31.5" thickTop="1" thickBot="1">
      <c r="A203" s="206"/>
      <c r="B203" s="207">
        <v>259</v>
      </c>
      <c r="C203" s="208"/>
      <c r="D203" s="207" t="s">
        <v>4674</v>
      </c>
    </row>
    <row r="204" spans="1:4" ht="16.5" thickTop="1" thickBot="1">
      <c r="A204" s="209"/>
      <c r="B204" s="210"/>
      <c r="C204" s="211">
        <v>2591</v>
      </c>
      <c r="D204" s="211" t="s">
        <v>4675</v>
      </c>
    </row>
    <row r="205" spans="1:4" ht="16.5" thickTop="1" thickBot="1">
      <c r="A205" s="206"/>
      <c r="B205" s="208"/>
      <c r="C205" s="207">
        <v>2592</v>
      </c>
      <c r="D205" s="207" t="s">
        <v>4676</v>
      </c>
    </row>
    <row r="206" spans="1:4" ht="16.5" thickTop="1" thickBot="1">
      <c r="A206" s="209"/>
      <c r="B206" s="210"/>
      <c r="C206" s="211">
        <v>2593</v>
      </c>
      <c r="D206" s="211" t="s">
        <v>4677</v>
      </c>
    </row>
    <row r="207" spans="1:4" ht="16.5" thickTop="1" thickBot="1">
      <c r="A207" s="206"/>
      <c r="B207" s="208"/>
      <c r="C207" s="207">
        <v>2599</v>
      </c>
      <c r="D207" s="207" t="s">
        <v>4678</v>
      </c>
    </row>
    <row r="208" spans="1:4" ht="14.25" thickTop="1" thickBot="1">
      <c r="A208" s="203">
        <v>26</v>
      </c>
      <c r="B208" s="204"/>
      <c r="C208" s="204"/>
      <c r="D208" s="205" t="s">
        <v>4679</v>
      </c>
    </row>
    <row r="209" spans="1:4" ht="16.5" thickTop="1" thickBot="1">
      <c r="A209" s="209"/>
      <c r="B209" s="211">
        <v>261</v>
      </c>
      <c r="C209" s="211">
        <v>2610</v>
      </c>
      <c r="D209" s="211" t="s">
        <v>4680</v>
      </c>
    </row>
    <row r="210" spans="1:4" ht="16.5" thickTop="1" thickBot="1">
      <c r="A210" s="206"/>
      <c r="B210" s="207">
        <v>262</v>
      </c>
      <c r="C210" s="207">
        <v>2620</v>
      </c>
      <c r="D210" s="207" t="s">
        <v>4681</v>
      </c>
    </row>
    <row r="211" spans="1:4" ht="16.5" thickTop="1" thickBot="1">
      <c r="A211" s="209"/>
      <c r="B211" s="211">
        <v>263</v>
      </c>
      <c r="C211" s="211">
        <v>2630</v>
      </c>
      <c r="D211" s="211" t="s">
        <v>4682</v>
      </c>
    </row>
    <row r="212" spans="1:4" ht="16.5" thickTop="1" thickBot="1">
      <c r="A212" s="206"/>
      <c r="B212" s="207">
        <v>264</v>
      </c>
      <c r="C212" s="207">
        <v>2640</v>
      </c>
      <c r="D212" s="207" t="s">
        <v>4683</v>
      </c>
    </row>
    <row r="213" spans="1:4" ht="16.5" thickTop="1" thickBot="1">
      <c r="A213" s="209"/>
      <c r="B213" s="211">
        <v>265</v>
      </c>
      <c r="C213" s="210"/>
      <c r="D213" s="211" t="s">
        <v>4684</v>
      </c>
    </row>
    <row r="214" spans="1:4" ht="16.5" thickTop="1" thickBot="1">
      <c r="A214" s="206"/>
      <c r="B214" s="208"/>
      <c r="C214" s="207">
        <v>2651</v>
      </c>
      <c r="D214" s="207" t="s">
        <v>4685</v>
      </c>
    </row>
    <row r="215" spans="1:4" ht="16.5" thickTop="1" thickBot="1">
      <c r="A215" s="209"/>
      <c r="B215" s="210"/>
      <c r="C215" s="211">
        <v>2652</v>
      </c>
      <c r="D215" s="211" t="s">
        <v>4686</v>
      </c>
    </row>
    <row r="216" spans="1:4" ht="16.5" thickTop="1" thickBot="1">
      <c r="A216" s="206"/>
      <c r="B216" s="207">
        <v>266</v>
      </c>
      <c r="C216" s="207">
        <v>2660</v>
      </c>
      <c r="D216" s="207" t="s">
        <v>4687</v>
      </c>
    </row>
    <row r="217" spans="1:4" ht="16.5" thickTop="1" thickBot="1">
      <c r="A217" s="209"/>
      <c r="B217" s="211">
        <v>267</v>
      </c>
      <c r="C217" s="211">
        <v>2670</v>
      </c>
      <c r="D217" s="211" t="s">
        <v>4688</v>
      </c>
    </row>
    <row r="218" spans="1:4" ht="16.5" thickTop="1" thickBot="1">
      <c r="A218" s="206"/>
      <c r="B218" s="207">
        <v>268</v>
      </c>
      <c r="C218" s="207">
        <v>2680</v>
      </c>
      <c r="D218" s="207" t="s">
        <v>4689</v>
      </c>
    </row>
    <row r="219" spans="1:4" ht="14.25" thickTop="1" thickBot="1">
      <c r="A219" s="203">
        <v>27</v>
      </c>
      <c r="B219" s="204"/>
      <c r="C219" s="204"/>
      <c r="D219" s="205" t="s">
        <v>4690</v>
      </c>
    </row>
    <row r="220" spans="1:4" ht="31.5" thickTop="1" thickBot="1">
      <c r="A220" s="206"/>
      <c r="B220" s="207">
        <v>271</v>
      </c>
      <c r="C220" s="208"/>
      <c r="D220" s="207" t="s">
        <v>4691</v>
      </c>
    </row>
    <row r="221" spans="1:4" ht="16.5" thickTop="1" thickBot="1">
      <c r="A221" s="209"/>
      <c r="B221" s="210"/>
      <c r="C221" s="211">
        <v>2711</v>
      </c>
      <c r="D221" s="211" t="s">
        <v>4692</v>
      </c>
    </row>
    <row r="222" spans="1:4" ht="16.5" thickTop="1" thickBot="1">
      <c r="A222" s="206"/>
      <c r="B222" s="208"/>
      <c r="C222" s="207">
        <v>2712</v>
      </c>
      <c r="D222" s="207" t="s">
        <v>4693</v>
      </c>
    </row>
    <row r="223" spans="1:4" ht="16.5" thickTop="1" thickBot="1">
      <c r="A223" s="209"/>
      <c r="B223" s="211">
        <v>272</v>
      </c>
      <c r="C223" s="211">
        <v>2720</v>
      </c>
      <c r="D223" s="211" t="s">
        <v>4694</v>
      </c>
    </row>
    <row r="224" spans="1:4" ht="16.5" thickTop="1" thickBot="1">
      <c r="A224" s="206"/>
      <c r="B224" s="207">
        <v>273</v>
      </c>
      <c r="C224" s="208"/>
      <c r="D224" s="207" t="s">
        <v>4695</v>
      </c>
    </row>
    <row r="225" spans="1:4" ht="16.5" thickTop="1" thickBot="1">
      <c r="A225" s="209"/>
      <c r="B225" s="210"/>
      <c r="C225" s="211">
        <v>2731</v>
      </c>
      <c r="D225" s="211" t="s">
        <v>4696</v>
      </c>
    </row>
    <row r="226" spans="1:4" ht="16.5" thickTop="1" thickBot="1">
      <c r="A226" s="206"/>
      <c r="B226" s="208"/>
      <c r="C226" s="207">
        <v>2732</v>
      </c>
      <c r="D226" s="207" t="s">
        <v>4697</v>
      </c>
    </row>
    <row r="227" spans="1:4" ht="16.5" thickTop="1" thickBot="1">
      <c r="A227" s="209"/>
      <c r="B227" s="211">
        <v>274</v>
      </c>
      <c r="C227" s="211">
        <v>2740</v>
      </c>
      <c r="D227" s="211" t="s">
        <v>4698</v>
      </c>
    </row>
    <row r="228" spans="1:4" ht="16.5" thickTop="1" thickBot="1">
      <c r="A228" s="206"/>
      <c r="B228" s="207">
        <v>275</v>
      </c>
      <c r="C228" s="207">
        <v>2750</v>
      </c>
      <c r="D228" s="207" t="s">
        <v>4699</v>
      </c>
    </row>
    <row r="229" spans="1:4" ht="16.5" thickTop="1" thickBot="1">
      <c r="A229" s="209"/>
      <c r="B229" s="211">
        <v>279</v>
      </c>
      <c r="C229" s="211">
        <v>2790</v>
      </c>
      <c r="D229" s="211" t="s">
        <v>4700</v>
      </c>
    </row>
    <row r="230" spans="1:4" ht="14.25" thickTop="1" thickBot="1">
      <c r="A230" s="203">
        <v>28</v>
      </c>
      <c r="B230" s="204"/>
      <c r="C230" s="204"/>
      <c r="D230" s="205" t="s">
        <v>4701</v>
      </c>
    </row>
    <row r="231" spans="1:4" ht="16.5" thickTop="1" thickBot="1">
      <c r="A231" s="209"/>
      <c r="B231" s="211">
        <v>281</v>
      </c>
      <c r="C231" s="210"/>
      <c r="D231" s="211" t="s">
        <v>4702</v>
      </c>
    </row>
    <row r="232" spans="1:4" ht="16.5" thickTop="1" thickBot="1">
      <c r="A232" s="206"/>
      <c r="B232" s="208"/>
      <c r="C232" s="207">
        <v>2811</v>
      </c>
      <c r="D232" s="207" t="s">
        <v>4703</v>
      </c>
    </row>
    <row r="233" spans="1:4" ht="16.5" thickTop="1" thickBot="1">
      <c r="A233" s="209"/>
      <c r="B233" s="210"/>
      <c r="C233" s="211">
        <v>2812</v>
      </c>
      <c r="D233" s="211" t="s">
        <v>4704</v>
      </c>
    </row>
    <row r="234" spans="1:4" ht="16.5" thickTop="1" thickBot="1">
      <c r="A234" s="206"/>
      <c r="B234" s="208"/>
      <c r="C234" s="207">
        <v>2813</v>
      </c>
      <c r="D234" s="207" t="s">
        <v>4705</v>
      </c>
    </row>
    <row r="235" spans="1:4" ht="16.5" thickTop="1" thickBot="1">
      <c r="A235" s="209"/>
      <c r="B235" s="210"/>
      <c r="C235" s="211">
        <v>2814</v>
      </c>
      <c r="D235" s="211" t="s">
        <v>4706</v>
      </c>
    </row>
    <row r="236" spans="1:4" ht="16.5" thickTop="1" thickBot="1">
      <c r="A236" s="206"/>
      <c r="B236" s="208"/>
      <c r="C236" s="207">
        <v>2815</v>
      </c>
      <c r="D236" s="207" t="s">
        <v>4707</v>
      </c>
    </row>
    <row r="237" spans="1:4" ht="16.5" thickTop="1" thickBot="1">
      <c r="A237" s="209"/>
      <c r="B237" s="210"/>
      <c r="C237" s="211">
        <v>2816</v>
      </c>
      <c r="D237" s="211" t="s">
        <v>4708</v>
      </c>
    </row>
    <row r="238" spans="1:4" ht="31.5" thickTop="1" thickBot="1">
      <c r="A238" s="206"/>
      <c r="B238" s="208"/>
      <c r="C238" s="207">
        <v>2817</v>
      </c>
      <c r="D238" s="207" t="s">
        <v>4709</v>
      </c>
    </row>
    <row r="239" spans="1:4" ht="16.5" thickTop="1" thickBot="1">
      <c r="A239" s="209"/>
      <c r="B239" s="210"/>
      <c r="C239" s="211">
        <v>2818</v>
      </c>
      <c r="D239" s="211" t="s">
        <v>4710</v>
      </c>
    </row>
    <row r="240" spans="1:4" ht="16.5" thickTop="1" thickBot="1">
      <c r="A240" s="206"/>
      <c r="B240" s="208"/>
      <c r="C240" s="207">
        <v>2819</v>
      </c>
      <c r="D240" s="207" t="s">
        <v>4711</v>
      </c>
    </row>
    <row r="241" spans="1:4" ht="16.5" thickTop="1" thickBot="1">
      <c r="A241" s="209"/>
      <c r="B241" s="211">
        <v>282</v>
      </c>
      <c r="C241" s="210"/>
      <c r="D241" s="211" t="s">
        <v>4712</v>
      </c>
    </row>
    <row r="242" spans="1:4" ht="16.5" thickTop="1" thickBot="1">
      <c r="A242" s="206"/>
      <c r="B242" s="208"/>
      <c r="C242" s="207">
        <v>2821</v>
      </c>
      <c r="D242" s="207" t="s">
        <v>4713</v>
      </c>
    </row>
    <row r="243" spans="1:4" ht="16.5" thickTop="1" thickBot="1">
      <c r="A243" s="209"/>
      <c r="B243" s="210"/>
      <c r="C243" s="211">
        <v>2822</v>
      </c>
      <c r="D243" s="211" t="s">
        <v>4714</v>
      </c>
    </row>
    <row r="244" spans="1:4" ht="16.5" thickTop="1" thickBot="1">
      <c r="A244" s="206"/>
      <c r="B244" s="208"/>
      <c r="C244" s="207">
        <v>2823</v>
      </c>
      <c r="D244" s="207" t="s">
        <v>4715</v>
      </c>
    </row>
    <row r="245" spans="1:4" ht="31.5" thickTop="1" thickBot="1">
      <c r="A245" s="209"/>
      <c r="B245" s="210"/>
      <c r="C245" s="211">
        <v>2824</v>
      </c>
      <c r="D245" s="211" t="s">
        <v>4716</v>
      </c>
    </row>
    <row r="246" spans="1:4" ht="16.5" thickTop="1" thickBot="1">
      <c r="A246" s="206"/>
      <c r="B246" s="208"/>
      <c r="C246" s="207">
        <v>2825</v>
      </c>
      <c r="D246" s="207" t="s">
        <v>4717</v>
      </c>
    </row>
    <row r="247" spans="1:4" ht="31.5" thickTop="1" thickBot="1">
      <c r="A247" s="209"/>
      <c r="B247" s="210"/>
      <c r="C247" s="211">
        <v>2826</v>
      </c>
      <c r="D247" s="211" t="s">
        <v>4718</v>
      </c>
    </row>
    <row r="248" spans="1:4" ht="16.5" thickTop="1" thickBot="1">
      <c r="A248" s="206"/>
      <c r="B248" s="208"/>
      <c r="C248" s="207">
        <v>2829</v>
      </c>
      <c r="D248" s="207" t="s">
        <v>4719</v>
      </c>
    </row>
    <row r="249" spans="1:4" ht="14.25" thickTop="1" thickBot="1">
      <c r="A249" s="203">
        <v>29</v>
      </c>
      <c r="B249" s="204"/>
      <c r="C249" s="204"/>
      <c r="D249" s="205" t="s">
        <v>4720</v>
      </c>
    </row>
    <row r="250" spans="1:4" ht="16.5" thickTop="1" thickBot="1">
      <c r="A250" s="209"/>
      <c r="B250" s="211">
        <v>291</v>
      </c>
      <c r="C250" s="211">
        <v>2910</v>
      </c>
      <c r="D250" s="211" t="s">
        <v>4721</v>
      </c>
    </row>
    <row r="251" spans="1:4" ht="31.5" thickTop="1" thickBot="1">
      <c r="A251" s="206"/>
      <c r="B251" s="207">
        <v>292</v>
      </c>
      <c r="C251" s="207">
        <v>2920</v>
      </c>
      <c r="D251" s="207" t="s">
        <v>4722</v>
      </c>
    </row>
    <row r="252" spans="1:4" ht="31.5" thickTop="1" thickBot="1">
      <c r="A252" s="209"/>
      <c r="B252" s="211">
        <v>293</v>
      </c>
      <c r="C252" s="211">
        <v>2930</v>
      </c>
      <c r="D252" s="211" t="s">
        <v>4723</v>
      </c>
    </row>
    <row r="253" spans="1:4" ht="14.25" thickTop="1" thickBot="1">
      <c r="A253" s="203">
        <v>30</v>
      </c>
      <c r="B253" s="204"/>
      <c r="C253" s="204"/>
      <c r="D253" s="205" t="s">
        <v>4724</v>
      </c>
    </row>
    <row r="254" spans="1:4" ht="16.5" thickTop="1" thickBot="1">
      <c r="A254" s="209"/>
      <c r="B254" s="211">
        <v>301</v>
      </c>
      <c r="C254" s="210"/>
      <c r="D254" s="211" t="s">
        <v>4725</v>
      </c>
    </row>
    <row r="255" spans="1:4" ht="16.5" thickTop="1" thickBot="1">
      <c r="A255" s="206"/>
      <c r="B255" s="208"/>
      <c r="C255" s="207">
        <v>3011</v>
      </c>
      <c r="D255" s="207" t="s">
        <v>4726</v>
      </c>
    </row>
    <row r="256" spans="1:4" ht="16.5" thickTop="1" thickBot="1">
      <c r="A256" s="209"/>
      <c r="B256" s="210"/>
      <c r="C256" s="211">
        <v>3012</v>
      </c>
      <c r="D256" s="211" t="s">
        <v>4727</v>
      </c>
    </row>
    <row r="257" spans="1:4" ht="16.5" thickTop="1" thickBot="1">
      <c r="A257" s="206"/>
      <c r="B257" s="207">
        <v>302</v>
      </c>
      <c r="C257" s="207">
        <v>3020</v>
      </c>
      <c r="D257" s="207" t="s">
        <v>4728</v>
      </c>
    </row>
    <row r="258" spans="1:4" ht="16.5" thickTop="1" thickBot="1">
      <c r="A258" s="209"/>
      <c r="B258" s="211">
        <v>303</v>
      </c>
      <c r="C258" s="211">
        <v>3030</v>
      </c>
      <c r="D258" s="211" t="s">
        <v>4729</v>
      </c>
    </row>
    <row r="259" spans="1:4" ht="16.5" thickTop="1" thickBot="1">
      <c r="A259" s="206"/>
      <c r="B259" s="207">
        <v>304</v>
      </c>
      <c r="C259" s="207">
        <v>3040</v>
      </c>
      <c r="D259" s="207" t="s">
        <v>4730</v>
      </c>
    </row>
    <row r="260" spans="1:4" ht="16.5" thickTop="1" thickBot="1">
      <c r="A260" s="209"/>
      <c r="B260" s="211">
        <v>309</v>
      </c>
      <c r="C260" s="210"/>
      <c r="D260" s="211" t="s">
        <v>4731</v>
      </c>
    </row>
    <row r="261" spans="1:4" ht="16.5" thickTop="1" thickBot="1">
      <c r="A261" s="206"/>
      <c r="B261" s="208"/>
      <c r="C261" s="207">
        <v>3091</v>
      </c>
      <c r="D261" s="207" t="s">
        <v>4732</v>
      </c>
    </row>
    <row r="262" spans="1:4" ht="16.5" thickTop="1" thickBot="1">
      <c r="A262" s="209"/>
      <c r="B262" s="210"/>
      <c r="C262" s="211">
        <v>3092</v>
      </c>
      <c r="D262" s="211" t="s">
        <v>4733</v>
      </c>
    </row>
    <row r="263" spans="1:4" ht="16.5" thickTop="1" thickBot="1">
      <c r="A263" s="206"/>
      <c r="B263" s="208"/>
      <c r="C263" s="207">
        <v>3099</v>
      </c>
      <c r="D263" s="207" t="s">
        <v>4731</v>
      </c>
    </row>
    <row r="264" spans="1:4" ht="14.25" thickTop="1" thickBot="1">
      <c r="A264" s="203">
        <v>31</v>
      </c>
      <c r="B264" s="204"/>
      <c r="C264" s="204"/>
      <c r="D264" s="205" t="s">
        <v>4734</v>
      </c>
    </row>
    <row r="265" spans="1:4" ht="16.5" thickTop="1" thickBot="1">
      <c r="A265" s="209"/>
      <c r="B265" s="211">
        <v>311</v>
      </c>
      <c r="C265" s="211">
        <v>3110</v>
      </c>
      <c r="D265" s="211" t="s">
        <v>4735</v>
      </c>
    </row>
    <row r="266" spans="1:4" ht="16.5" thickTop="1" thickBot="1">
      <c r="A266" s="206"/>
      <c r="B266" s="207">
        <v>312</v>
      </c>
      <c r="C266" s="207">
        <v>3120</v>
      </c>
      <c r="D266" s="207" t="s">
        <v>4736</v>
      </c>
    </row>
    <row r="267" spans="1:4" ht="14.25" thickTop="1" thickBot="1">
      <c r="A267" s="203">
        <v>32</v>
      </c>
      <c r="B267" s="204"/>
      <c r="C267" s="204"/>
      <c r="D267" s="205" t="s">
        <v>4737</v>
      </c>
    </row>
    <row r="268" spans="1:4" ht="16.5" thickTop="1" thickBot="1">
      <c r="A268" s="206"/>
      <c r="B268" s="207">
        <v>321</v>
      </c>
      <c r="C268" s="208"/>
      <c r="D268" s="207" t="s">
        <v>4738</v>
      </c>
    </row>
    <row r="269" spans="1:4" ht="16.5" thickTop="1" thickBot="1">
      <c r="A269" s="209"/>
      <c r="B269" s="210"/>
      <c r="C269" s="211">
        <v>3211</v>
      </c>
      <c r="D269" s="211" t="s">
        <v>4739</v>
      </c>
    </row>
    <row r="270" spans="1:4" ht="16.5" thickTop="1" thickBot="1">
      <c r="A270" s="206"/>
      <c r="B270" s="208"/>
      <c r="C270" s="207">
        <v>3212</v>
      </c>
      <c r="D270" s="207" t="s">
        <v>4740</v>
      </c>
    </row>
    <row r="271" spans="1:4" ht="16.5" thickTop="1" thickBot="1">
      <c r="A271" s="209"/>
      <c r="B271" s="211">
        <v>322</v>
      </c>
      <c r="C271" s="211">
        <v>3220</v>
      </c>
      <c r="D271" s="211" t="s">
        <v>4741</v>
      </c>
    </row>
    <row r="272" spans="1:4" ht="16.5" thickTop="1" thickBot="1">
      <c r="A272" s="206"/>
      <c r="B272" s="207">
        <v>323</v>
      </c>
      <c r="C272" s="207">
        <v>3230</v>
      </c>
      <c r="D272" s="207" t="s">
        <v>4742</v>
      </c>
    </row>
    <row r="273" spans="1:4" ht="16.5" thickTop="1" thickBot="1">
      <c r="A273" s="209"/>
      <c r="B273" s="211">
        <v>324</v>
      </c>
      <c r="C273" s="211">
        <v>3240</v>
      </c>
      <c r="D273" s="211" t="s">
        <v>4743</v>
      </c>
    </row>
    <row r="274" spans="1:4" ht="31.5" thickTop="1" thickBot="1">
      <c r="A274" s="206"/>
      <c r="B274" s="207">
        <v>325</v>
      </c>
      <c r="C274" s="207">
        <v>3250</v>
      </c>
      <c r="D274" s="207" t="s">
        <v>4744</v>
      </c>
    </row>
    <row r="275" spans="1:4" ht="16.5" thickTop="1" thickBot="1">
      <c r="A275" s="209"/>
      <c r="B275" s="211">
        <v>329</v>
      </c>
      <c r="C275" s="211">
        <v>3290</v>
      </c>
      <c r="D275" s="211" t="s">
        <v>4745</v>
      </c>
    </row>
    <row r="276" spans="1:4" ht="14.25" thickTop="1" thickBot="1">
      <c r="A276" s="203">
        <v>33</v>
      </c>
      <c r="B276" s="204"/>
      <c r="C276" s="204"/>
      <c r="D276" s="205" t="s">
        <v>4746</v>
      </c>
    </row>
    <row r="277" spans="1:4" ht="31.5" thickTop="1" thickBot="1">
      <c r="A277" s="209"/>
      <c r="B277" s="211">
        <v>331</v>
      </c>
      <c r="C277" s="210"/>
      <c r="D277" s="211" t="s">
        <v>4747</v>
      </c>
    </row>
    <row r="278" spans="1:4" ht="16.5" thickTop="1" thickBot="1">
      <c r="A278" s="206"/>
      <c r="B278" s="208"/>
      <c r="C278" s="207">
        <v>3311</v>
      </c>
      <c r="D278" s="207" t="s">
        <v>4748</v>
      </c>
    </row>
    <row r="279" spans="1:4" ht="16.5" thickTop="1" thickBot="1">
      <c r="A279" s="209"/>
      <c r="B279" s="210"/>
      <c r="C279" s="211">
        <v>3312</v>
      </c>
      <c r="D279" s="211" t="s">
        <v>4749</v>
      </c>
    </row>
    <row r="280" spans="1:4" ht="16.5" thickTop="1" thickBot="1">
      <c r="A280" s="206"/>
      <c r="B280" s="208"/>
      <c r="C280" s="207">
        <v>3313</v>
      </c>
      <c r="D280" s="207" t="s">
        <v>4750</v>
      </c>
    </row>
    <row r="281" spans="1:4" ht="16.5" thickTop="1" thickBot="1">
      <c r="A281" s="209"/>
      <c r="B281" s="210"/>
      <c r="C281" s="211">
        <v>3314</v>
      </c>
      <c r="D281" s="211" t="s">
        <v>4751</v>
      </c>
    </row>
    <row r="282" spans="1:4" ht="31.5" thickTop="1" thickBot="1">
      <c r="A282" s="206"/>
      <c r="B282" s="208"/>
      <c r="C282" s="207">
        <v>3315</v>
      </c>
      <c r="D282" s="207" t="s">
        <v>4752</v>
      </c>
    </row>
    <row r="283" spans="1:4" ht="16.5" thickTop="1" thickBot="1">
      <c r="A283" s="209"/>
      <c r="B283" s="210"/>
      <c r="C283" s="211">
        <v>3319</v>
      </c>
      <c r="D283" s="211" t="s">
        <v>4753</v>
      </c>
    </row>
    <row r="284" spans="1:4" ht="16.5" thickTop="1" thickBot="1">
      <c r="A284" s="206"/>
      <c r="B284" s="207">
        <v>332</v>
      </c>
      <c r="C284" s="207">
        <v>3320</v>
      </c>
      <c r="D284" s="207" t="s">
        <v>4754</v>
      </c>
    </row>
    <row r="285" spans="1:4" ht="14.25" thickTop="1" thickBot="1">
      <c r="A285" s="203" t="s">
        <v>4755</v>
      </c>
      <c r="B285" s="204"/>
      <c r="C285" s="204"/>
      <c r="D285" s="205" t="s">
        <v>4756</v>
      </c>
    </row>
    <row r="286" spans="1:4" ht="14.25" thickTop="1" thickBot="1">
      <c r="A286" s="203">
        <v>35</v>
      </c>
      <c r="B286" s="204"/>
      <c r="C286" s="204"/>
      <c r="D286" s="205" t="s">
        <v>4757</v>
      </c>
    </row>
    <row r="287" spans="1:4" ht="16.5" thickTop="1" thickBot="1">
      <c r="A287" s="206"/>
      <c r="B287" s="207">
        <v>351</v>
      </c>
      <c r="C287" s="208"/>
      <c r="D287" s="207" t="s">
        <v>4758</v>
      </c>
    </row>
    <row r="288" spans="1:4" ht="16.5" thickTop="1" thickBot="1">
      <c r="A288" s="209"/>
      <c r="B288" s="210"/>
      <c r="C288" s="211">
        <v>3511</v>
      </c>
      <c r="D288" s="211" t="s">
        <v>4759</v>
      </c>
    </row>
    <row r="289" spans="1:4" ht="16.5" thickTop="1" thickBot="1">
      <c r="A289" s="206"/>
      <c r="B289" s="208"/>
      <c r="C289" s="207">
        <v>3512</v>
      </c>
      <c r="D289" s="207" t="s">
        <v>4760</v>
      </c>
    </row>
    <row r="290" spans="1:4" ht="16.5" thickTop="1" thickBot="1">
      <c r="A290" s="209"/>
      <c r="B290" s="210"/>
      <c r="C290" s="211">
        <v>3513</v>
      </c>
      <c r="D290" s="211" t="s">
        <v>4761</v>
      </c>
    </row>
    <row r="291" spans="1:4" ht="16.5" thickTop="1" thickBot="1">
      <c r="A291" s="206"/>
      <c r="B291" s="208"/>
      <c r="C291" s="207">
        <v>3514</v>
      </c>
      <c r="D291" s="207" t="s">
        <v>4762</v>
      </c>
    </row>
    <row r="292" spans="1:4" ht="16.5" thickTop="1" thickBot="1">
      <c r="A292" s="209"/>
      <c r="B292" s="211">
        <v>352</v>
      </c>
      <c r="C292" s="211">
        <v>3520</v>
      </c>
      <c r="D292" s="211" t="s">
        <v>4763</v>
      </c>
    </row>
    <row r="293" spans="1:4" ht="16.5" thickTop="1" thickBot="1">
      <c r="A293" s="206"/>
      <c r="B293" s="207">
        <v>353</v>
      </c>
      <c r="C293" s="207">
        <v>3530</v>
      </c>
      <c r="D293" s="207" t="s">
        <v>4764</v>
      </c>
    </row>
    <row r="294" spans="1:4" ht="27" thickTop="1" thickBot="1">
      <c r="A294" s="203" t="s">
        <v>4765</v>
      </c>
      <c r="B294" s="204"/>
      <c r="C294" s="204"/>
      <c r="D294" s="205" t="s">
        <v>4766</v>
      </c>
    </row>
    <row r="295" spans="1:4" ht="14.25" thickTop="1" thickBot="1">
      <c r="A295" s="203">
        <v>36</v>
      </c>
      <c r="B295" s="204"/>
      <c r="C295" s="204"/>
      <c r="D295" s="205" t="s">
        <v>4767</v>
      </c>
    </row>
    <row r="296" spans="1:4" ht="16.5" thickTop="1" thickBot="1">
      <c r="A296" s="206"/>
      <c r="B296" s="207">
        <v>360</v>
      </c>
      <c r="C296" s="207">
        <v>3600</v>
      </c>
      <c r="D296" s="207" t="s">
        <v>4767</v>
      </c>
    </row>
    <row r="297" spans="1:4" ht="14.25" thickTop="1" thickBot="1">
      <c r="A297" s="203">
        <v>37</v>
      </c>
      <c r="B297" s="204"/>
      <c r="C297" s="204"/>
      <c r="D297" s="205" t="s">
        <v>4768</v>
      </c>
    </row>
    <row r="298" spans="1:4" ht="16.5" thickTop="1" thickBot="1">
      <c r="A298" s="206"/>
      <c r="B298" s="207">
        <v>370</v>
      </c>
      <c r="C298" s="207">
        <v>3700</v>
      </c>
      <c r="D298" s="207" t="s">
        <v>4768</v>
      </c>
    </row>
    <row r="299" spans="1:4" ht="14.25" thickTop="1" thickBot="1">
      <c r="A299" s="203">
        <v>38</v>
      </c>
      <c r="B299" s="204"/>
      <c r="C299" s="204"/>
      <c r="D299" s="205" t="s">
        <v>4769</v>
      </c>
    </row>
    <row r="300" spans="1:4" ht="16.5" thickTop="1" thickBot="1">
      <c r="A300" s="206"/>
      <c r="B300" s="207">
        <v>381</v>
      </c>
      <c r="C300" s="208"/>
      <c r="D300" s="207" t="s">
        <v>4770</v>
      </c>
    </row>
    <row r="301" spans="1:4" ht="16.5" thickTop="1" thickBot="1">
      <c r="A301" s="209"/>
      <c r="B301" s="210"/>
      <c r="C301" s="211">
        <v>3811</v>
      </c>
      <c r="D301" s="211" t="s">
        <v>4771</v>
      </c>
    </row>
    <row r="302" spans="1:4" ht="16.5" thickTop="1" thickBot="1">
      <c r="A302" s="206"/>
      <c r="B302" s="208"/>
      <c r="C302" s="207">
        <v>3812</v>
      </c>
      <c r="D302" s="207" t="s">
        <v>4772</v>
      </c>
    </row>
    <row r="303" spans="1:4" ht="16.5" thickTop="1" thickBot="1">
      <c r="A303" s="209"/>
      <c r="B303" s="211">
        <v>382</v>
      </c>
      <c r="C303" s="210"/>
      <c r="D303" s="211" t="s">
        <v>4773</v>
      </c>
    </row>
    <row r="304" spans="1:4" ht="16.5" thickTop="1" thickBot="1">
      <c r="A304" s="206"/>
      <c r="B304" s="208"/>
      <c r="C304" s="207">
        <v>3821</v>
      </c>
      <c r="D304" s="207" t="s">
        <v>4774</v>
      </c>
    </row>
    <row r="305" spans="1:4" ht="16.5" thickTop="1" thickBot="1">
      <c r="A305" s="209"/>
      <c r="B305" s="210"/>
      <c r="C305" s="211">
        <v>3822</v>
      </c>
      <c r="D305" s="211" t="s">
        <v>4775</v>
      </c>
    </row>
    <row r="306" spans="1:4" ht="16.5" thickTop="1" thickBot="1">
      <c r="A306" s="206"/>
      <c r="B306" s="207">
        <v>383</v>
      </c>
      <c r="C306" s="207">
        <v>3830</v>
      </c>
      <c r="D306" s="207" t="s">
        <v>4776</v>
      </c>
    </row>
    <row r="307" spans="1:4" ht="14.25" thickTop="1" thickBot="1">
      <c r="A307" s="203">
        <v>39</v>
      </c>
      <c r="B307" s="204"/>
      <c r="C307" s="204"/>
      <c r="D307" s="205" t="s">
        <v>4777</v>
      </c>
    </row>
    <row r="308" spans="1:4" ht="16.5" thickTop="1" thickBot="1">
      <c r="A308" s="206"/>
      <c r="B308" s="207">
        <v>390</v>
      </c>
      <c r="C308" s="207">
        <v>3900</v>
      </c>
      <c r="D308" s="207" t="s">
        <v>4777</v>
      </c>
    </row>
    <row r="309" spans="1:4" ht="14.25" thickTop="1" thickBot="1">
      <c r="A309" s="203" t="s">
        <v>4778</v>
      </c>
      <c r="B309" s="204"/>
      <c r="C309" s="204"/>
      <c r="D309" s="205" t="s">
        <v>4779</v>
      </c>
    </row>
    <row r="310" spans="1:4" ht="14.25" thickTop="1" thickBot="1">
      <c r="A310" s="203">
        <v>41</v>
      </c>
      <c r="B310" s="204"/>
      <c r="C310" s="204"/>
      <c r="D310" s="205" t="s">
        <v>4780</v>
      </c>
    </row>
    <row r="311" spans="1:4" ht="16.5" thickTop="1" thickBot="1">
      <c r="A311" s="206"/>
      <c r="B311" s="207">
        <v>411</v>
      </c>
      <c r="C311" s="208"/>
      <c r="D311" s="207" t="s">
        <v>4780</v>
      </c>
    </row>
    <row r="312" spans="1:4" ht="16.5" thickTop="1" thickBot="1">
      <c r="A312" s="209"/>
      <c r="B312" s="210"/>
      <c r="C312" s="211">
        <v>4111</v>
      </c>
      <c r="D312" s="211" t="s">
        <v>4781</v>
      </c>
    </row>
    <row r="313" spans="1:4" ht="16.5" thickTop="1" thickBot="1">
      <c r="A313" s="206"/>
      <c r="B313" s="208"/>
      <c r="C313" s="207">
        <v>4112</v>
      </c>
      <c r="D313" s="207" t="s">
        <v>4782</v>
      </c>
    </row>
    <row r="314" spans="1:4" ht="14.25" thickTop="1" thickBot="1">
      <c r="A314" s="203">
        <v>42</v>
      </c>
      <c r="B314" s="204"/>
      <c r="C314" s="204"/>
      <c r="D314" s="205" t="s">
        <v>4783</v>
      </c>
    </row>
    <row r="315" spans="1:4" ht="16.5" thickTop="1" thickBot="1">
      <c r="A315" s="209"/>
      <c r="B315" s="211">
        <v>421</v>
      </c>
      <c r="C315" s="211">
        <v>4210</v>
      </c>
      <c r="D315" s="211" t="s">
        <v>4784</v>
      </c>
    </row>
    <row r="316" spans="1:4" ht="16.5" thickTop="1" thickBot="1">
      <c r="A316" s="206"/>
      <c r="B316" s="207">
        <v>422</v>
      </c>
      <c r="C316" s="207">
        <v>4220</v>
      </c>
      <c r="D316" s="207" t="s">
        <v>4785</v>
      </c>
    </row>
    <row r="317" spans="1:4" ht="16.5" thickTop="1" thickBot="1">
      <c r="A317" s="209"/>
      <c r="B317" s="211">
        <v>429</v>
      </c>
      <c r="C317" s="211">
        <v>4290</v>
      </c>
      <c r="D317" s="211" t="s">
        <v>4786</v>
      </c>
    </row>
    <row r="318" spans="1:4" ht="27" thickTop="1" thickBot="1">
      <c r="A318" s="203">
        <v>43</v>
      </c>
      <c r="B318" s="204"/>
      <c r="C318" s="204"/>
      <c r="D318" s="205" t="s">
        <v>4787</v>
      </c>
    </row>
    <row r="319" spans="1:4" ht="16.5" thickTop="1" thickBot="1">
      <c r="A319" s="209"/>
      <c r="B319" s="211">
        <v>431</v>
      </c>
      <c r="C319" s="210"/>
      <c r="D319" s="211" t="s">
        <v>4788</v>
      </c>
    </row>
    <row r="320" spans="1:4" ht="16.5" thickTop="1" thickBot="1">
      <c r="A320" s="206"/>
      <c r="B320" s="208"/>
      <c r="C320" s="207">
        <v>4311</v>
      </c>
      <c r="D320" s="207" t="s">
        <v>4789</v>
      </c>
    </row>
    <row r="321" spans="1:4" ht="16.5" thickTop="1" thickBot="1">
      <c r="A321" s="209"/>
      <c r="B321" s="210"/>
      <c r="C321" s="211">
        <v>4312</v>
      </c>
      <c r="D321" s="211" t="s">
        <v>4790</v>
      </c>
    </row>
    <row r="322" spans="1:4" ht="16.5" thickTop="1" thickBot="1">
      <c r="A322" s="206"/>
      <c r="B322" s="207">
        <v>432</v>
      </c>
      <c r="C322" s="208"/>
      <c r="D322" s="207" t="s">
        <v>4791</v>
      </c>
    </row>
    <row r="323" spans="1:4" ht="16.5" thickTop="1" thickBot="1">
      <c r="A323" s="209"/>
      <c r="B323" s="210"/>
      <c r="C323" s="211">
        <v>4321</v>
      </c>
      <c r="D323" s="211" t="s">
        <v>4792</v>
      </c>
    </row>
    <row r="324" spans="1:4" ht="16.5" thickTop="1" thickBot="1">
      <c r="A324" s="206"/>
      <c r="B324" s="208"/>
      <c r="C324" s="207">
        <v>4322</v>
      </c>
      <c r="D324" s="207" t="s">
        <v>4793</v>
      </c>
    </row>
    <row r="325" spans="1:4" ht="16.5" thickTop="1" thickBot="1">
      <c r="A325" s="209"/>
      <c r="B325" s="210"/>
      <c r="C325" s="211">
        <v>4329</v>
      </c>
      <c r="D325" s="211" t="s">
        <v>4794</v>
      </c>
    </row>
    <row r="326" spans="1:4" ht="16.5" thickTop="1" thickBot="1">
      <c r="A326" s="206"/>
      <c r="B326" s="207">
        <v>433</v>
      </c>
      <c r="C326" s="207">
        <v>4330</v>
      </c>
      <c r="D326" s="207" t="s">
        <v>4795</v>
      </c>
    </row>
    <row r="327" spans="1:4" ht="31.5" thickTop="1" thickBot="1">
      <c r="A327" s="209"/>
      <c r="B327" s="211">
        <v>439</v>
      </c>
      <c r="C327" s="211">
        <v>4390</v>
      </c>
      <c r="D327" s="211" t="s">
        <v>4796</v>
      </c>
    </row>
    <row r="328" spans="1:4" ht="27" thickTop="1" thickBot="1">
      <c r="A328" s="203" t="s">
        <v>4797</v>
      </c>
      <c r="B328" s="204"/>
      <c r="C328" s="204"/>
      <c r="D328" s="205" t="s">
        <v>4798</v>
      </c>
    </row>
    <row r="329" spans="1:4" ht="27" thickTop="1" thickBot="1">
      <c r="A329" s="203">
        <v>45</v>
      </c>
      <c r="B329" s="204"/>
      <c r="C329" s="204"/>
      <c r="D329" s="205" t="s">
        <v>4799</v>
      </c>
    </row>
    <row r="330" spans="1:4" ht="16.5" thickTop="1" thickBot="1">
      <c r="A330" s="209"/>
      <c r="B330" s="211">
        <v>451</v>
      </c>
      <c r="C330" s="210"/>
      <c r="D330" s="211" t="s">
        <v>4800</v>
      </c>
    </row>
    <row r="331" spans="1:4" ht="16.5" thickTop="1" thickBot="1">
      <c r="A331" s="206"/>
      <c r="B331" s="208"/>
      <c r="C331" s="207">
        <v>4511</v>
      </c>
      <c r="D331" s="207" t="s">
        <v>4801</v>
      </c>
    </row>
    <row r="332" spans="1:4" ht="16.5" thickTop="1" thickBot="1">
      <c r="A332" s="209"/>
      <c r="B332" s="210"/>
      <c r="C332" s="211">
        <v>4512</v>
      </c>
      <c r="D332" s="211" t="s">
        <v>4802</v>
      </c>
    </row>
    <row r="333" spans="1:4" ht="16.5" thickTop="1" thickBot="1">
      <c r="A333" s="206"/>
      <c r="B333" s="207">
        <v>452</v>
      </c>
      <c r="C333" s="207">
        <v>4520</v>
      </c>
      <c r="D333" s="207" t="s">
        <v>4803</v>
      </c>
    </row>
    <row r="334" spans="1:4" ht="16.5" thickTop="1" thickBot="1">
      <c r="A334" s="209"/>
      <c r="B334" s="211">
        <v>453</v>
      </c>
      <c r="C334" s="211">
        <v>4530</v>
      </c>
      <c r="D334" s="211" t="s">
        <v>4804</v>
      </c>
    </row>
    <row r="335" spans="1:4" ht="31.5" thickTop="1" thickBot="1">
      <c r="A335" s="206"/>
      <c r="B335" s="207">
        <v>454</v>
      </c>
      <c r="C335" s="208"/>
      <c r="D335" s="207" t="s">
        <v>4805</v>
      </c>
    </row>
    <row r="336" spans="1:4" ht="16.5" thickTop="1" thickBot="1">
      <c r="A336" s="209"/>
      <c r="B336" s="210"/>
      <c r="C336" s="211">
        <v>4541</v>
      </c>
      <c r="D336" s="211" t="s">
        <v>4806</v>
      </c>
    </row>
    <row r="337" spans="1:4" ht="16.5" thickTop="1" thickBot="1">
      <c r="A337" s="206"/>
      <c r="B337" s="208"/>
      <c r="C337" s="207">
        <v>4542</v>
      </c>
      <c r="D337" s="207" t="s">
        <v>4807</v>
      </c>
    </row>
    <row r="338" spans="1:4" ht="27" thickTop="1" thickBot="1">
      <c r="A338" s="203">
        <v>46</v>
      </c>
      <c r="B338" s="204"/>
      <c r="C338" s="204"/>
      <c r="D338" s="205" t="s">
        <v>4808</v>
      </c>
    </row>
    <row r="339" spans="1:4" ht="16.5" thickTop="1" thickBot="1">
      <c r="A339" s="209"/>
      <c r="B339" s="211">
        <v>461</v>
      </c>
      <c r="C339" s="211">
        <v>4610</v>
      </c>
      <c r="D339" s="211" t="s">
        <v>4809</v>
      </c>
    </row>
    <row r="340" spans="1:4" ht="16.5" thickTop="1" thickBot="1">
      <c r="A340" s="206"/>
      <c r="B340" s="207">
        <v>462</v>
      </c>
      <c r="C340" s="207">
        <v>4620</v>
      </c>
      <c r="D340" s="207" t="s">
        <v>4810</v>
      </c>
    </row>
    <row r="341" spans="1:4" ht="16.5" thickTop="1" thickBot="1">
      <c r="A341" s="209"/>
      <c r="B341" s="211">
        <v>463</v>
      </c>
      <c r="C341" s="210"/>
      <c r="D341" s="211" t="s">
        <v>4811</v>
      </c>
    </row>
    <row r="342" spans="1:4" ht="16.5" thickTop="1" thickBot="1">
      <c r="A342" s="206"/>
      <c r="B342" s="208"/>
      <c r="C342" s="207">
        <v>4631</v>
      </c>
      <c r="D342" s="207" t="s">
        <v>4812</v>
      </c>
    </row>
    <row r="343" spans="1:4" ht="16.5" thickTop="1" thickBot="1">
      <c r="A343" s="209"/>
      <c r="B343" s="210"/>
      <c r="C343" s="211">
        <v>4632</v>
      </c>
      <c r="D343" s="211" t="s">
        <v>4813</v>
      </c>
    </row>
    <row r="344" spans="1:4" ht="16.5" thickTop="1" thickBot="1">
      <c r="A344" s="206"/>
      <c r="B344" s="207">
        <v>464</v>
      </c>
      <c r="C344" s="208"/>
      <c r="D344" s="207" t="s">
        <v>4814</v>
      </c>
    </row>
    <row r="345" spans="1:4" ht="31.5" thickTop="1" thickBot="1">
      <c r="A345" s="209"/>
      <c r="B345" s="210"/>
      <c r="C345" s="211">
        <v>4641</v>
      </c>
      <c r="D345" s="211" t="s">
        <v>4815</v>
      </c>
    </row>
    <row r="346" spans="1:4" ht="16.5" thickTop="1" thickBot="1">
      <c r="A346" s="206"/>
      <c r="B346" s="208"/>
      <c r="C346" s="207">
        <v>4642</v>
      </c>
      <c r="D346" s="207" t="s">
        <v>4816</v>
      </c>
    </row>
    <row r="347" spans="1:4" ht="16.5" thickTop="1" thickBot="1">
      <c r="A347" s="209"/>
      <c r="B347" s="210"/>
      <c r="C347" s="211">
        <v>4643</v>
      </c>
      <c r="D347" s="211" t="s">
        <v>4817</v>
      </c>
    </row>
    <row r="348" spans="1:4" ht="16.5" thickTop="1" thickBot="1">
      <c r="A348" s="206"/>
      <c r="B348" s="208"/>
      <c r="C348" s="207">
        <v>4644</v>
      </c>
      <c r="D348" s="207" t="s">
        <v>4818</v>
      </c>
    </row>
    <row r="349" spans="1:4" ht="31.5" thickTop="1" thickBot="1">
      <c r="A349" s="209"/>
      <c r="B349" s="210"/>
      <c r="C349" s="211">
        <v>4645</v>
      </c>
      <c r="D349" s="211" t="s">
        <v>4819</v>
      </c>
    </row>
    <row r="350" spans="1:4" ht="16.5" thickTop="1" thickBot="1">
      <c r="A350" s="206"/>
      <c r="B350" s="208"/>
      <c r="C350" s="207">
        <v>4649</v>
      </c>
      <c r="D350" s="207" t="s">
        <v>4820</v>
      </c>
    </row>
    <row r="351" spans="1:4" ht="16.5" thickTop="1" thickBot="1">
      <c r="A351" s="209"/>
      <c r="B351" s="211">
        <v>465</v>
      </c>
      <c r="C351" s="210"/>
      <c r="D351" s="211" t="s">
        <v>4821</v>
      </c>
    </row>
    <row r="352" spans="1:4" ht="16.5" thickTop="1" thickBot="1">
      <c r="A352" s="206"/>
      <c r="B352" s="208"/>
      <c r="C352" s="207">
        <v>4651</v>
      </c>
      <c r="D352" s="207" t="s">
        <v>4822</v>
      </c>
    </row>
    <row r="353" spans="1:4" ht="16.5" thickTop="1" thickBot="1">
      <c r="A353" s="209"/>
      <c r="B353" s="210"/>
      <c r="C353" s="211">
        <v>4652</v>
      </c>
      <c r="D353" s="211" t="s">
        <v>4823</v>
      </c>
    </row>
    <row r="354" spans="1:4" ht="16.5" thickTop="1" thickBot="1">
      <c r="A354" s="206"/>
      <c r="B354" s="208"/>
      <c r="C354" s="207">
        <v>4653</v>
      </c>
      <c r="D354" s="207" t="s">
        <v>4824</v>
      </c>
    </row>
    <row r="355" spans="1:4" ht="16.5" thickTop="1" thickBot="1">
      <c r="A355" s="209"/>
      <c r="B355" s="210"/>
      <c r="C355" s="211">
        <v>4659</v>
      </c>
      <c r="D355" s="211" t="s">
        <v>4825</v>
      </c>
    </row>
    <row r="356" spans="1:4" ht="16.5" thickTop="1" thickBot="1">
      <c r="A356" s="206"/>
      <c r="B356" s="207">
        <v>466</v>
      </c>
      <c r="C356" s="208"/>
      <c r="D356" s="207" t="s">
        <v>4826</v>
      </c>
    </row>
    <row r="357" spans="1:4" ht="16.5" thickTop="1" thickBot="1">
      <c r="A357" s="209"/>
      <c r="B357" s="210"/>
      <c r="C357" s="211">
        <v>4661</v>
      </c>
      <c r="D357" s="211" t="s">
        <v>4827</v>
      </c>
    </row>
    <row r="358" spans="1:4" ht="16.5" thickTop="1" thickBot="1">
      <c r="A358" s="206"/>
      <c r="B358" s="208"/>
      <c r="C358" s="207">
        <v>4662</v>
      </c>
      <c r="D358" s="207" t="s">
        <v>4828</v>
      </c>
    </row>
    <row r="359" spans="1:4" ht="31.5" thickTop="1" thickBot="1">
      <c r="A359" s="209"/>
      <c r="B359" s="210"/>
      <c r="C359" s="211">
        <v>4663</v>
      </c>
      <c r="D359" s="211" t="s">
        <v>4829</v>
      </c>
    </row>
    <row r="360" spans="1:4" ht="31.5" thickTop="1" thickBot="1">
      <c r="A360" s="206"/>
      <c r="B360" s="208"/>
      <c r="C360" s="207">
        <v>4664</v>
      </c>
      <c r="D360" s="207" t="s">
        <v>4830</v>
      </c>
    </row>
    <row r="361" spans="1:4" ht="16.5" thickTop="1" thickBot="1">
      <c r="A361" s="209"/>
      <c r="B361" s="210"/>
      <c r="C361" s="211">
        <v>4665</v>
      </c>
      <c r="D361" s="211" t="s">
        <v>4831</v>
      </c>
    </row>
    <row r="362" spans="1:4" ht="16.5" thickTop="1" thickBot="1">
      <c r="A362" s="206"/>
      <c r="B362" s="208"/>
      <c r="C362" s="207">
        <v>4669</v>
      </c>
      <c r="D362" s="207" t="s">
        <v>4832</v>
      </c>
    </row>
    <row r="363" spans="1:4" ht="16.5" thickTop="1" thickBot="1">
      <c r="A363" s="209"/>
      <c r="B363" s="211">
        <v>469</v>
      </c>
      <c r="C363" s="211">
        <v>4690</v>
      </c>
      <c r="D363" s="211" t="s">
        <v>4833</v>
      </c>
    </row>
    <row r="364" spans="1:4" ht="27" thickTop="1" thickBot="1">
      <c r="A364" s="203">
        <v>47</v>
      </c>
      <c r="B364" s="204"/>
      <c r="C364" s="204"/>
      <c r="D364" s="205" t="s">
        <v>4834</v>
      </c>
    </row>
    <row r="365" spans="1:4" ht="16.5" thickTop="1" thickBot="1">
      <c r="A365" s="209"/>
      <c r="B365" s="211">
        <v>471</v>
      </c>
      <c r="C365" s="210"/>
      <c r="D365" s="211" t="s">
        <v>4835</v>
      </c>
    </row>
    <row r="366" spans="1:4" ht="31.5" thickTop="1" thickBot="1">
      <c r="A366" s="206"/>
      <c r="B366" s="208"/>
      <c r="C366" s="207">
        <v>4711</v>
      </c>
      <c r="D366" s="207" t="s">
        <v>4836</v>
      </c>
    </row>
    <row r="367" spans="1:4" ht="46.5" thickTop="1" thickBot="1">
      <c r="A367" s="209"/>
      <c r="B367" s="210"/>
      <c r="C367" s="211">
        <v>4719</v>
      </c>
      <c r="D367" s="211" t="s">
        <v>4837</v>
      </c>
    </row>
    <row r="368" spans="1:4" ht="31.5" thickTop="1" thickBot="1">
      <c r="A368" s="206"/>
      <c r="B368" s="207">
        <v>472</v>
      </c>
      <c r="C368" s="208"/>
      <c r="D368" s="207" t="s">
        <v>4838</v>
      </c>
    </row>
    <row r="369" spans="1:4" ht="31.5" thickTop="1" thickBot="1">
      <c r="A369" s="209"/>
      <c r="B369" s="210"/>
      <c r="C369" s="211">
        <v>4721</v>
      </c>
      <c r="D369" s="211" t="s">
        <v>4839</v>
      </c>
    </row>
    <row r="370" spans="1:4" ht="31.5" thickTop="1" thickBot="1">
      <c r="A370" s="206"/>
      <c r="B370" s="208"/>
      <c r="C370" s="207">
        <v>4722</v>
      </c>
      <c r="D370" s="207" t="s">
        <v>4840</v>
      </c>
    </row>
    <row r="371" spans="1:4" ht="31.5" thickTop="1" thickBot="1">
      <c r="A371" s="209"/>
      <c r="B371" s="210"/>
      <c r="C371" s="211">
        <v>4723</v>
      </c>
      <c r="D371" s="211" t="s">
        <v>4841</v>
      </c>
    </row>
    <row r="372" spans="1:4" ht="31.5" thickTop="1" thickBot="1">
      <c r="A372" s="206"/>
      <c r="B372" s="208"/>
      <c r="C372" s="207">
        <v>4724</v>
      </c>
      <c r="D372" s="207" t="s">
        <v>4842</v>
      </c>
    </row>
    <row r="373" spans="1:4" ht="31.5" thickTop="1" thickBot="1">
      <c r="A373" s="209"/>
      <c r="B373" s="210"/>
      <c r="C373" s="211">
        <v>4729</v>
      </c>
      <c r="D373" s="211" t="s">
        <v>4843</v>
      </c>
    </row>
    <row r="374" spans="1:4" ht="31.5" thickTop="1" thickBot="1">
      <c r="A374" s="206"/>
      <c r="B374" s="207">
        <v>473</v>
      </c>
      <c r="C374" s="208"/>
      <c r="D374" s="207" t="s">
        <v>4844</v>
      </c>
    </row>
    <row r="375" spans="1:4" ht="16.5" thickTop="1" thickBot="1">
      <c r="A375" s="209"/>
      <c r="B375" s="210"/>
      <c r="C375" s="211">
        <v>4731</v>
      </c>
      <c r="D375" s="211" t="s">
        <v>4845</v>
      </c>
    </row>
    <row r="376" spans="1:4" ht="31.5" thickTop="1" thickBot="1">
      <c r="A376" s="206"/>
      <c r="B376" s="208"/>
      <c r="C376" s="207">
        <v>4732</v>
      </c>
      <c r="D376" s="207" t="s">
        <v>4846</v>
      </c>
    </row>
    <row r="377" spans="1:4" ht="31.5" thickTop="1" thickBot="1">
      <c r="A377" s="209"/>
      <c r="B377" s="211">
        <v>474</v>
      </c>
      <c r="C377" s="210"/>
      <c r="D377" s="211" t="s">
        <v>4847</v>
      </c>
    </row>
    <row r="378" spans="1:4" ht="31.5" thickTop="1" thickBot="1">
      <c r="A378" s="206"/>
      <c r="B378" s="208"/>
      <c r="C378" s="207">
        <v>4741</v>
      </c>
      <c r="D378" s="207" t="s">
        <v>4848</v>
      </c>
    </row>
    <row r="379" spans="1:4" ht="31.5" thickTop="1" thickBot="1">
      <c r="A379" s="209"/>
      <c r="B379" s="210"/>
      <c r="C379" s="211">
        <v>4742</v>
      </c>
      <c r="D379" s="211" t="s">
        <v>4849</v>
      </c>
    </row>
    <row r="380" spans="1:4" ht="16.5" thickTop="1" thickBot="1">
      <c r="A380" s="206"/>
      <c r="B380" s="207">
        <v>475</v>
      </c>
      <c r="C380" s="208"/>
      <c r="D380" s="207" t="s">
        <v>4850</v>
      </c>
    </row>
    <row r="381" spans="1:4" ht="16.5" thickTop="1" thickBot="1">
      <c r="A381" s="209"/>
      <c r="B381" s="210"/>
      <c r="C381" s="211">
        <v>4751</v>
      </c>
      <c r="D381" s="211" t="s">
        <v>4851</v>
      </c>
    </row>
    <row r="382" spans="1:4" ht="31.5" thickTop="1" thickBot="1">
      <c r="A382" s="206"/>
      <c r="B382" s="208"/>
      <c r="C382" s="207">
        <v>4752</v>
      </c>
      <c r="D382" s="207" t="s">
        <v>4852</v>
      </c>
    </row>
    <row r="383" spans="1:4" ht="31.5" thickTop="1" thickBot="1">
      <c r="A383" s="209"/>
      <c r="B383" s="210"/>
      <c r="C383" s="211">
        <v>4753</v>
      </c>
      <c r="D383" s="211" t="s">
        <v>4853</v>
      </c>
    </row>
    <row r="384" spans="1:4" ht="31.5" thickTop="1" thickBot="1">
      <c r="A384" s="206"/>
      <c r="B384" s="208"/>
      <c r="C384" s="207">
        <v>4754</v>
      </c>
      <c r="D384" s="207" t="s">
        <v>4854</v>
      </c>
    </row>
    <row r="385" spans="1:4" ht="16.5" thickTop="1" thickBot="1">
      <c r="A385" s="209"/>
      <c r="B385" s="210"/>
      <c r="C385" s="211">
        <v>4755</v>
      </c>
      <c r="D385" s="211" t="s">
        <v>4855</v>
      </c>
    </row>
    <row r="386" spans="1:4" ht="16.5" thickTop="1" thickBot="1">
      <c r="A386" s="206"/>
      <c r="B386" s="208"/>
      <c r="C386" s="207">
        <v>4759</v>
      </c>
      <c r="D386" s="207" t="s">
        <v>4856</v>
      </c>
    </row>
    <row r="387" spans="1:4" ht="31.5" thickTop="1" thickBot="1">
      <c r="A387" s="209"/>
      <c r="B387" s="211">
        <v>476</v>
      </c>
      <c r="C387" s="210"/>
      <c r="D387" s="211" t="s">
        <v>4857</v>
      </c>
    </row>
    <row r="388" spans="1:4" ht="31.5" thickTop="1" thickBot="1">
      <c r="A388" s="206"/>
      <c r="B388" s="208"/>
      <c r="C388" s="207">
        <v>4761</v>
      </c>
      <c r="D388" s="207" t="s">
        <v>4858</v>
      </c>
    </row>
    <row r="389" spans="1:4" ht="16.5" thickTop="1" thickBot="1">
      <c r="A389" s="209"/>
      <c r="B389" s="210"/>
      <c r="C389" s="211">
        <v>4762</v>
      </c>
      <c r="D389" s="211" t="s">
        <v>4859</v>
      </c>
    </row>
    <row r="390" spans="1:4" ht="31.5" thickTop="1" thickBot="1">
      <c r="A390" s="206"/>
      <c r="B390" s="208"/>
      <c r="C390" s="207">
        <v>4769</v>
      </c>
      <c r="D390" s="207" t="s">
        <v>4860</v>
      </c>
    </row>
    <row r="391" spans="1:4" ht="16.5" thickTop="1" thickBot="1">
      <c r="A391" s="209"/>
      <c r="B391" s="211">
        <v>477</v>
      </c>
      <c r="C391" s="210"/>
      <c r="D391" s="211" t="s">
        <v>4861</v>
      </c>
    </row>
    <row r="392" spans="1:4" ht="31.5" thickTop="1" thickBot="1">
      <c r="A392" s="206"/>
      <c r="B392" s="208"/>
      <c r="C392" s="207">
        <v>4771</v>
      </c>
      <c r="D392" s="207" t="s">
        <v>4862</v>
      </c>
    </row>
    <row r="393" spans="1:4" ht="31.5" thickTop="1" thickBot="1">
      <c r="A393" s="209"/>
      <c r="B393" s="210"/>
      <c r="C393" s="211">
        <v>4772</v>
      </c>
      <c r="D393" s="211" t="s">
        <v>4863</v>
      </c>
    </row>
    <row r="394" spans="1:4" ht="31.5" thickTop="1" thickBot="1">
      <c r="A394" s="206"/>
      <c r="B394" s="208"/>
      <c r="C394" s="207">
        <v>4773</v>
      </c>
      <c r="D394" s="207" t="s">
        <v>4864</v>
      </c>
    </row>
    <row r="395" spans="1:4" ht="16.5" thickTop="1" thickBot="1">
      <c r="A395" s="209"/>
      <c r="B395" s="210"/>
      <c r="C395" s="211">
        <v>4774</v>
      </c>
      <c r="D395" s="211" t="s">
        <v>4865</v>
      </c>
    </row>
    <row r="396" spans="1:4" ht="16.5" thickTop="1" thickBot="1">
      <c r="A396" s="206"/>
      <c r="B396" s="208"/>
      <c r="C396" s="207">
        <v>4775</v>
      </c>
      <c r="D396" s="207" t="s">
        <v>4866</v>
      </c>
    </row>
    <row r="397" spans="1:4" ht="16.5" thickTop="1" thickBot="1">
      <c r="A397" s="209"/>
      <c r="B397" s="211">
        <v>478</v>
      </c>
      <c r="C397" s="210"/>
      <c r="D397" s="211" t="s">
        <v>4867</v>
      </c>
    </row>
    <row r="398" spans="1:4" ht="16.5" thickTop="1" thickBot="1">
      <c r="A398" s="206"/>
      <c r="B398" s="208"/>
      <c r="C398" s="207">
        <v>4781</v>
      </c>
      <c r="D398" s="207" t="s">
        <v>4868</v>
      </c>
    </row>
    <row r="399" spans="1:4" ht="31.5" thickTop="1" thickBot="1">
      <c r="A399" s="209"/>
      <c r="B399" s="210"/>
      <c r="C399" s="211">
        <v>4782</v>
      </c>
      <c r="D399" s="211" t="s">
        <v>4869</v>
      </c>
    </row>
    <row r="400" spans="1:4" ht="16.5" thickTop="1" thickBot="1">
      <c r="A400" s="206"/>
      <c r="B400" s="208"/>
      <c r="C400" s="207">
        <v>4789</v>
      </c>
      <c r="D400" s="207" t="s">
        <v>4870</v>
      </c>
    </row>
    <row r="401" spans="1:4" ht="16.5" thickTop="1" thickBot="1">
      <c r="A401" s="209"/>
      <c r="B401" s="211">
        <v>479</v>
      </c>
      <c r="C401" s="210"/>
      <c r="D401" s="211" t="s">
        <v>4871</v>
      </c>
    </row>
    <row r="402" spans="1:4" ht="16.5" thickTop="1" thickBot="1">
      <c r="A402" s="206"/>
      <c r="B402" s="208"/>
      <c r="C402" s="207">
        <v>4791</v>
      </c>
      <c r="D402" s="207" t="s">
        <v>4872</v>
      </c>
    </row>
    <row r="403" spans="1:4" ht="16.5" thickTop="1" thickBot="1">
      <c r="A403" s="209"/>
      <c r="B403" s="210"/>
      <c r="C403" s="211">
        <v>4792</v>
      </c>
      <c r="D403" s="211" t="s">
        <v>4873</v>
      </c>
    </row>
    <row r="404" spans="1:4" ht="31.5" thickTop="1" thickBot="1">
      <c r="A404" s="206"/>
      <c r="B404" s="208"/>
      <c r="C404" s="207">
        <v>4799</v>
      </c>
      <c r="D404" s="207" t="s">
        <v>4874</v>
      </c>
    </row>
    <row r="405" spans="1:4" ht="14.25" thickTop="1" thickBot="1">
      <c r="A405" s="203" t="s">
        <v>4875</v>
      </c>
      <c r="B405" s="204"/>
      <c r="C405" s="204"/>
      <c r="D405" s="205" t="s">
        <v>4876</v>
      </c>
    </row>
    <row r="406" spans="1:4" ht="14.25" thickTop="1" thickBot="1">
      <c r="A406" s="203">
        <v>49</v>
      </c>
      <c r="B406" s="204"/>
      <c r="C406" s="204"/>
      <c r="D406" s="205" t="s">
        <v>4877</v>
      </c>
    </row>
    <row r="407" spans="1:4" ht="16.5" thickTop="1" thickBot="1">
      <c r="A407" s="209"/>
      <c r="B407" s="211">
        <v>491</v>
      </c>
      <c r="C407" s="210"/>
      <c r="D407" s="211" t="s">
        <v>4878</v>
      </c>
    </row>
    <row r="408" spans="1:4" ht="16.5" thickTop="1" thickBot="1">
      <c r="A408" s="206"/>
      <c r="B408" s="208"/>
      <c r="C408" s="207">
        <v>4911</v>
      </c>
      <c r="D408" s="207" t="s">
        <v>4879</v>
      </c>
    </row>
    <row r="409" spans="1:4" ht="16.5" thickTop="1" thickBot="1">
      <c r="A409" s="209"/>
      <c r="B409" s="210"/>
      <c r="C409" s="211">
        <v>4912</v>
      </c>
      <c r="D409" s="211" t="s">
        <v>4880</v>
      </c>
    </row>
    <row r="410" spans="1:4" ht="16.5" thickTop="1" thickBot="1">
      <c r="A410" s="206"/>
      <c r="B410" s="207">
        <v>492</v>
      </c>
      <c r="C410" s="208"/>
      <c r="D410" s="207" t="s">
        <v>4881</v>
      </c>
    </row>
    <row r="411" spans="1:4" ht="16.5" thickTop="1" thickBot="1">
      <c r="A411" s="209"/>
      <c r="B411" s="210"/>
      <c r="C411" s="211">
        <v>4921</v>
      </c>
      <c r="D411" s="211" t="s">
        <v>4882</v>
      </c>
    </row>
    <row r="412" spans="1:4" ht="16.5" thickTop="1" thickBot="1">
      <c r="A412" s="206"/>
      <c r="B412" s="208"/>
      <c r="C412" s="207">
        <v>4922</v>
      </c>
      <c r="D412" s="207" t="s">
        <v>4883</v>
      </c>
    </row>
    <row r="413" spans="1:4" ht="16.5" thickTop="1" thickBot="1">
      <c r="A413" s="209"/>
      <c r="B413" s="210"/>
      <c r="C413" s="211">
        <v>4923</v>
      </c>
      <c r="D413" s="211" t="s">
        <v>4884</v>
      </c>
    </row>
    <row r="414" spans="1:4" ht="16.5" thickTop="1" thickBot="1">
      <c r="A414" s="206"/>
      <c r="B414" s="207">
        <v>493</v>
      </c>
      <c r="C414" s="207">
        <v>4930</v>
      </c>
      <c r="D414" s="207" t="s">
        <v>4885</v>
      </c>
    </row>
    <row r="415" spans="1:4" ht="14.25" thickTop="1" thickBot="1">
      <c r="A415" s="203">
        <v>50</v>
      </c>
      <c r="B415" s="204"/>
      <c r="C415" s="204"/>
      <c r="D415" s="205" t="s">
        <v>4886</v>
      </c>
    </row>
    <row r="416" spans="1:4" ht="16.5" thickTop="1" thickBot="1">
      <c r="A416" s="206"/>
      <c r="B416" s="207">
        <v>501</v>
      </c>
      <c r="C416" s="208"/>
      <c r="D416" s="207" t="s">
        <v>4887</v>
      </c>
    </row>
    <row r="417" spans="1:4" ht="16.5" thickTop="1" thickBot="1">
      <c r="A417" s="209"/>
      <c r="B417" s="210"/>
      <c r="C417" s="211">
        <v>5011</v>
      </c>
      <c r="D417" s="211" t="s">
        <v>4888</v>
      </c>
    </row>
    <row r="418" spans="1:4" ht="16.5" thickTop="1" thickBot="1">
      <c r="A418" s="206"/>
      <c r="B418" s="208"/>
      <c r="C418" s="207">
        <v>5012</v>
      </c>
      <c r="D418" s="207" t="s">
        <v>4889</v>
      </c>
    </row>
    <row r="419" spans="1:4" ht="16.5" thickTop="1" thickBot="1">
      <c r="A419" s="209"/>
      <c r="B419" s="211">
        <v>502</v>
      </c>
      <c r="C419" s="210"/>
      <c r="D419" s="211" t="s">
        <v>4890</v>
      </c>
    </row>
    <row r="420" spans="1:4" ht="16.5" thickTop="1" thickBot="1">
      <c r="A420" s="206"/>
      <c r="B420" s="208"/>
      <c r="C420" s="207">
        <v>5021</v>
      </c>
      <c r="D420" s="207" t="s">
        <v>4891</v>
      </c>
    </row>
    <row r="421" spans="1:4" ht="16.5" thickTop="1" thickBot="1">
      <c r="A421" s="209"/>
      <c r="B421" s="210"/>
      <c r="C421" s="211">
        <v>5022</v>
      </c>
      <c r="D421" s="211" t="s">
        <v>4892</v>
      </c>
    </row>
    <row r="422" spans="1:4" ht="14.25" thickTop="1" thickBot="1">
      <c r="A422" s="203">
        <v>51</v>
      </c>
      <c r="B422" s="204"/>
      <c r="C422" s="204"/>
      <c r="D422" s="205" t="s">
        <v>4893</v>
      </c>
    </row>
    <row r="423" spans="1:4" ht="16.5" thickTop="1" thickBot="1">
      <c r="A423" s="206"/>
      <c r="B423" s="207">
        <v>511</v>
      </c>
      <c r="C423" s="208"/>
      <c r="D423" s="207" t="s">
        <v>4894</v>
      </c>
    </row>
    <row r="424" spans="1:4" ht="16.5" thickTop="1" thickBot="1">
      <c r="A424" s="209"/>
      <c r="B424" s="210"/>
      <c r="C424" s="211">
        <v>5111</v>
      </c>
      <c r="D424" s="211" t="s">
        <v>4895</v>
      </c>
    </row>
    <row r="425" spans="1:4" ht="16.5" thickTop="1" thickBot="1">
      <c r="A425" s="206"/>
      <c r="B425" s="208"/>
      <c r="C425" s="207">
        <v>5112</v>
      </c>
      <c r="D425" s="207" t="s">
        <v>4896</v>
      </c>
    </row>
    <row r="426" spans="1:4" ht="16.5" thickTop="1" thickBot="1">
      <c r="A426" s="209"/>
      <c r="B426" s="211">
        <v>512</v>
      </c>
      <c r="C426" s="210"/>
      <c r="D426" s="211" t="s">
        <v>4897</v>
      </c>
    </row>
    <row r="427" spans="1:4" ht="16.5" thickTop="1" thickBot="1">
      <c r="A427" s="206"/>
      <c r="B427" s="208"/>
      <c r="C427" s="207">
        <v>5121</v>
      </c>
      <c r="D427" s="207" t="s">
        <v>4898</v>
      </c>
    </row>
    <row r="428" spans="1:4" ht="16.5" thickTop="1" thickBot="1">
      <c r="A428" s="209"/>
      <c r="B428" s="210"/>
      <c r="C428" s="211">
        <v>5122</v>
      </c>
      <c r="D428" s="211" t="s">
        <v>4899</v>
      </c>
    </row>
    <row r="429" spans="1:4" ht="14.25" thickTop="1" thickBot="1">
      <c r="A429" s="203">
        <v>52</v>
      </c>
      <c r="B429" s="204"/>
      <c r="C429" s="204"/>
      <c r="D429" s="205" t="s">
        <v>4900</v>
      </c>
    </row>
    <row r="430" spans="1:4" ht="16.5" thickTop="1" thickBot="1">
      <c r="A430" s="206"/>
      <c r="B430" s="207">
        <v>521</v>
      </c>
      <c r="C430" s="207">
        <v>5210</v>
      </c>
      <c r="D430" s="207" t="s">
        <v>4901</v>
      </c>
    </row>
    <row r="431" spans="1:4" ht="16.5" thickTop="1" thickBot="1">
      <c r="A431" s="209"/>
      <c r="B431" s="211">
        <v>522</v>
      </c>
      <c r="C431" s="210"/>
      <c r="D431" s="211" t="s">
        <v>4902</v>
      </c>
    </row>
    <row r="432" spans="1:4" ht="16.5" thickTop="1" thickBot="1">
      <c r="A432" s="206"/>
      <c r="B432" s="208"/>
      <c r="C432" s="207">
        <v>5221</v>
      </c>
      <c r="D432" s="207" t="s">
        <v>4903</v>
      </c>
    </row>
    <row r="433" spans="1:4" ht="16.5" thickTop="1" thickBot="1">
      <c r="A433" s="209"/>
      <c r="B433" s="210"/>
      <c r="C433" s="211">
        <v>5222</v>
      </c>
      <c r="D433" s="211" t="s">
        <v>4904</v>
      </c>
    </row>
    <row r="434" spans="1:4" ht="31.5" thickTop="1" thickBot="1">
      <c r="A434" s="206"/>
      <c r="B434" s="208"/>
      <c r="C434" s="207">
        <v>5223</v>
      </c>
      <c r="D434" s="207" t="s">
        <v>4905</v>
      </c>
    </row>
    <row r="435" spans="1:4" ht="16.5" thickTop="1" thickBot="1">
      <c r="A435" s="209"/>
      <c r="B435" s="210"/>
      <c r="C435" s="211">
        <v>5224</v>
      </c>
      <c r="D435" s="211" t="s">
        <v>4906</v>
      </c>
    </row>
    <row r="436" spans="1:4" ht="16.5" thickTop="1" thickBot="1">
      <c r="A436" s="206"/>
      <c r="B436" s="208"/>
      <c r="C436" s="207">
        <v>5229</v>
      </c>
      <c r="D436" s="207" t="s">
        <v>4907</v>
      </c>
    </row>
    <row r="437" spans="1:4" ht="14.25" thickTop="1" thickBot="1">
      <c r="A437" s="203">
        <v>53</v>
      </c>
      <c r="B437" s="204"/>
      <c r="C437" s="204"/>
      <c r="D437" s="205" t="s">
        <v>4908</v>
      </c>
    </row>
    <row r="438" spans="1:4" ht="16.5" thickTop="1" thickBot="1">
      <c r="A438" s="209"/>
      <c r="B438" s="211">
        <v>531</v>
      </c>
      <c r="C438" s="211">
        <v>5310</v>
      </c>
      <c r="D438" s="211" t="s">
        <v>4909</v>
      </c>
    </row>
    <row r="439" spans="1:4" ht="16.5" thickTop="1" thickBot="1">
      <c r="A439" s="206"/>
      <c r="B439" s="207">
        <v>532</v>
      </c>
      <c r="C439" s="207">
        <v>5320</v>
      </c>
      <c r="D439" s="207" t="s">
        <v>4910</v>
      </c>
    </row>
    <row r="440" spans="1:4" ht="14.25" thickTop="1" thickBot="1">
      <c r="A440" s="203" t="s">
        <v>4911</v>
      </c>
      <c r="B440" s="204"/>
      <c r="C440" s="204"/>
      <c r="D440" s="205" t="s">
        <v>4912</v>
      </c>
    </row>
    <row r="441" spans="1:4" ht="14.25" thickTop="1" thickBot="1">
      <c r="A441" s="203">
        <v>55</v>
      </c>
      <c r="B441" s="204"/>
      <c r="C441" s="204"/>
      <c r="D441" s="205" t="s">
        <v>4913</v>
      </c>
    </row>
    <row r="442" spans="1:4" ht="16.5" thickTop="1" thickBot="1">
      <c r="A442" s="206"/>
      <c r="B442" s="207">
        <v>551</v>
      </c>
      <c r="C442" s="208"/>
      <c r="D442" s="207" t="s">
        <v>4914</v>
      </c>
    </row>
    <row r="443" spans="1:4" ht="16.5" thickTop="1" thickBot="1">
      <c r="A443" s="209"/>
      <c r="B443" s="210"/>
      <c r="C443" s="211">
        <v>5511</v>
      </c>
      <c r="D443" s="211" t="s">
        <v>4915</v>
      </c>
    </row>
    <row r="444" spans="1:4" ht="16.5" thickTop="1" thickBot="1">
      <c r="A444" s="206"/>
      <c r="B444" s="208"/>
      <c r="C444" s="207">
        <v>5512</v>
      </c>
      <c r="D444" s="207" t="s">
        <v>4916</v>
      </c>
    </row>
    <row r="445" spans="1:4" ht="16.5" thickTop="1" thickBot="1">
      <c r="A445" s="209"/>
      <c r="B445" s="210"/>
      <c r="C445" s="211">
        <v>5513</v>
      </c>
      <c r="D445" s="211" t="s">
        <v>4917</v>
      </c>
    </row>
    <row r="446" spans="1:4" ht="16.5" thickTop="1" thickBot="1">
      <c r="A446" s="206"/>
      <c r="B446" s="208"/>
      <c r="C446" s="207">
        <v>5514</v>
      </c>
      <c r="D446" s="207" t="s">
        <v>4918</v>
      </c>
    </row>
    <row r="447" spans="1:4" ht="16.5" thickTop="1" thickBot="1">
      <c r="A447" s="209"/>
      <c r="B447" s="210"/>
      <c r="C447" s="211">
        <v>5519</v>
      </c>
      <c r="D447" s="211" t="s">
        <v>4919</v>
      </c>
    </row>
    <row r="448" spans="1:4" ht="16.5" thickTop="1" thickBot="1">
      <c r="A448" s="206"/>
      <c r="B448" s="207">
        <v>552</v>
      </c>
      <c r="C448" s="207">
        <v>5520</v>
      </c>
      <c r="D448" s="207" t="s">
        <v>4920</v>
      </c>
    </row>
    <row r="449" spans="1:4" ht="16.5" thickTop="1" thickBot="1">
      <c r="A449" s="209"/>
      <c r="B449" s="211">
        <v>553</v>
      </c>
      <c r="C449" s="211">
        <v>5530</v>
      </c>
      <c r="D449" s="211" t="s">
        <v>4921</v>
      </c>
    </row>
    <row r="450" spans="1:4" ht="16.5" thickTop="1" thickBot="1">
      <c r="A450" s="206"/>
      <c r="B450" s="207">
        <v>559</v>
      </c>
      <c r="C450" s="207">
        <v>5590</v>
      </c>
      <c r="D450" s="207" t="s">
        <v>4922</v>
      </c>
    </row>
    <row r="451" spans="1:4" ht="14.25" thickTop="1" thickBot="1">
      <c r="A451" s="203">
        <v>56</v>
      </c>
      <c r="B451" s="204"/>
      <c r="C451" s="204"/>
      <c r="D451" s="205" t="s">
        <v>4923</v>
      </c>
    </row>
    <row r="452" spans="1:4" ht="16.5" thickTop="1" thickBot="1">
      <c r="A452" s="206"/>
      <c r="B452" s="207">
        <v>561</v>
      </c>
      <c r="C452" s="208"/>
      <c r="D452" s="207" t="s">
        <v>4924</v>
      </c>
    </row>
    <row r="453" spans="1:4" ht="16.5" thickTop="1" thickBot="1">
      <c r="A453" s="209"/>
      <c r="B453" s="210"/>
      <c r="C453" s="211">
        <v>5611</v>
      </c>
      <c r="D453" s="211" t="s">
        <v>4925</v>
      </c>
    </row>
    <row r="454" spans="1:4" ht="16.5" thickTop="1" thickBot="1">
      <c r="A454" s="206"/>
      <c r="B454" s="208"/>
      <c r="C454" s="207">
        <v>5612</v>
      </c>
      <c r="D454" s="207" t="s">
        <v>4926</v>
      </c>
    </row>
    <row r="455" spans="1:4" ht="16.5" thickTop="1" thickBot="1">
      <c r="A455" s="209"/>
      <c r="B455" s="210"/>
      <c r="C455" s="211">
        <v>5613</v>
      </c>
      <c r="D455" s="211" t="s">
        <v>4927</v>
      </c>
    </row>
    <row r="456" spans="1:4" ht="16.5" thickTop="1" thickBot="1">
      <c r="A456" s="206"/>
      <c r="B456" s="208"/>
      <c r="C456" s="207">
        <v>5619</v>
      </c>
      <c r="D456" s="207" t="s">
        <v>4928</v>
      </c>
    </row>
    <row r="457" spans="1:4" ht="16.5" thickTop="1" thickBot="1">
      <c r="A457" s="209"/>
      <c r="B457" s="211">
        <v>562</v>
      </c>
      <c r="C457" s="210"/>
      <c r="D457" s="211" t="s">
        <v>4929</v>
      </c>
    </row>
    <row r="458" spans="1:4" ht="16.5" thickTop="1" thickBot="1">
      <c r="A458" s="206"/>
      <c r="B458" s="208"/>
      <c r="C458" s="207">
        <v>5621</v>
      </c>
      <c r="D458" s="207" t="s">
        <v>4930</v>
      </c>
    </row>
    <row r="459" spans="1:4" ht="16.5" thickTop="1" thickBot="1">
      <c r="A459" s="209"/>
      <c r="B459" s="210"/>
      <c r="C459" s="211">
        <v>5629</v>
      </c>
      <c r="D459" s="211" t="s">
        <v>4931</v>
      </c>
    </row>
    <row r="460" spans="1:4" ht="16.5" thickTop="1" thickBot="1">
      <c r="A460" s="206"/>
      <c r="B460" s="207">
        <v>563</v>
      </c>
      <c r="C460" s="207">
        <v>5630</v>
      </c>
      <c r="D460" s="207" t="s">
        <v>4932</v>
      </c>
    </row>
    <row r="461" spans="1:4" ht="14.25" thickTop="1" thickBot="1">
      <c r="A461" s="203" t="s">
        <v>4933</v>
      </c>
      <c r="B461" s="204"/>
      <c r="C461" s="204"/>
      <c r="D461" s="205" t="s">
        <v>4934</v>
      </c>
    </row>
    <row r="462" spans="1:4" ht="14.25" thickTop="1" thickBot="1">
      <c r="A462" s="203">
        <v>58</v>
      </c>
      <c r="B462" s="204"/>
      <c r="C462" s="204"/>
      <c r="D462" s="205" t="s">
        <v>4935</v>
      </c>
    </row>
    <row r="463" spans="1:4" ht="16.5" thickTop="1" thickBot="1">
      <c r="A463" s="206"/>
      <c r="B463" s="207">
        <v>581</v>
      </c>
      <c r="C463" s="208"/>
      <c r="D463" s="207" t="s">
        <v>4936</v>
      </c>
    </row>
    <row r="464" spans="1:4" ht="16.5" thickTop="1" thickBot="1">
      <c r="A464" s="209"/>
      <c r="B464" s="210"/>
      <c r="C464" s="211">
        <v>5811</v>
      </c>
      <c r="D464" s="211" t="s">
        <v>4937</v>
      </c>
    </row>
    <row r="465" spans="1:4" ht="16.5" thickTop="1" thickBot="1">
      <c r="A465" s="206"/>
      <c r="B465" s="208"/>
      <c r="C465" s="207">
        <v>5812</v>
      </c>
      <c r="D465" s="207" t="s">
        <v>4938</v>
      </c>
    </row>
    <row r="466" spans="1:4" ht="16.5" thickTop="1" thickBot="1">
      <c r="A466" s="209"/>
      <c r="B466" s="210"/>
      <c r="C466" s="211">
        <v>5813</v>
      </c>
      <c r="D466" s="211" t="s">
        <v>4939</v>
      </c>
    </row>
    <row r="467" spans="1:4" ht="16.5" thickTop="1" thickBot="1">
      <c r="A467" s="206"/>
      <c r="B467" s="208"/>
      <c r="C467" s="207">
        <v>5819</v>
      </c>
      <c r="D467" s="207" t="s">
        <v>4940</v>
      </c>
    </row>
    <row r="468" spans="1:4" ht="16.5" thickTop="1" thickBot="1">
      <c r="A468" s="209"/>
      <c r="B468" s="211">
        <v>582</v>
      </c>
      <c r="C468" s="211">
        <v>5820</v>
      </c>
      <c r="D468" s="211" t="s">
        <v>4941</v>
      </c>
    </row>
    <row r="469" spans="1:4" ht="27" thickTop="1" thickBot="1">
      <c r="A469" s="203">
        <v>59</v>
      </c>
      <c r="B469" s="204"/>
      <c r="C469" s="204"/>
      <c r="D469" s="205" t="s">
        <v>4942</v>
      </c>
    </row>
    <row r="470" spans="1:4" ht="31.5" thickTop="1" thickBot="1">
      <c r="A470" s="209"/>
      <c r="B470" s="211">
        <v>591</v>
      </c>
      <c r="C470" s="210"/>
      <c r="D470" s="211" t="s">
        <v>4943</v>
      </c>
    </row>
    <row r="471" spans="1:4" ht="31.5" thickTop="1" thickBot="1">
      <c r="A471" s="206"/>
      <c r="B471" s="208"/>
      <c r="C471" s="207">
        <v>5911</v>
      </c>
      <c r="D471" s="207" t="s">
        <v>4944</v>
      </c>
    </row>
    <row r="472" spans="1:4" ht="31.5" thickTop="1" thickBot="1">
      <c r="A472" s="209"/>
      <c r="B472" s="210"/>
      <c r="C472" s="211">
        <v>5912</v>
      </c>
      <c r="D472" s="211" t="s">
        <v>4945</v>
      </c>
    </row>
    <row r="473" spans="1:4" ht="31.5" thickTop="1" thickBot="1">
      <c r="A473" s="206"/>
      <c r="B473" s="208"/>
      <c r="C473" s="207">
        <v>5913</v>
      </c>
      <c r="D473" s="207" t="s">
        <v>4946</v>
      </c>
    </row>
    <row r="474" spans="1:4" ht="16.5" thickTop="1" thickBot="1">
      <c r="A474" s="209"/>
      <c r="B474" s="210"/>
      <c r="C474" s="211">
        <v>5914</v>
      </c>
      <c r="D474" s="211" t="s">
        <v>4947</v>
      </c>
    </row>
    <row r="475" spans="1:4" ht="16.5" thickTop="1" thickBot="1">
      <c r="A475" s="206"/>
      <c r="B475" s="207">
        <v>592</v>
      </c>
      <c r="C475" s="207">
        <v>5920</v>
      </c>
      <c r="D475" s="207" t="s">
        <v>4948</v>
      </c>
    </row>
    <row r="476" spans="1:4" ht="14.25" thickTop="1" thickBot="1">
      <c r="A476" s="203">
        <v>60</v>
      </c>
      <c r="B476" s="204"/>
      <c r="C476" s="204"/>
      <c r="D476" s="205" t="s">
        <v>4949</v>
      </c>
    </row>
    <row r="477" spans="1:4" ht="16.5" thickTop="1" thickBot="1">
      <c r="A477" s="206"/>
      <c r="B477" s="207">
        <v>601</v>
      </c>
      <c r="C477" s="207">
        <v>6010</v>
      </c>
      <c r="D477" s="207" t="s">
        <v>4950</v>
      </c>
    </row>
    <row r="478" spans="1:4" ht="16.5" thickTop="1" thickBot="1">
      <c r="A478" s="209"/>
      <c r="B478" s="211">
        <v>602</v>
      </c>
      <c r="C478" s="211">
        <v>6020</v>
      </c>
      <c r="D478" s="211" t="s">
        <v>4951</v>
      </c>
    </row>
    <row r="479" spans="1:4" ht="14.25" thickTop="1" thickBot="1">
      <c r="A479" s="203">
        <v>61</v>
      </c>
      <c r="B479" s="204"/>
      <c r="C479" s="204"/>
      <c r="D479" s="205" t="s">
        <v>4952</v>
      </c>
    </row>
    <row r="480" spans="1:4" ht="16.5" thickTop="1" thickBot="1">
      <c r="A480" s="209"/>
      <c r="B480" s="211">
        <v>611</v>
      </c>
      <c r="C480" s="211">
        <v>6110</v>
      </c>
      <c r="D480" s="211" t="s">
        <v>4953</v>
      </c>
    </row>
    <row r="481" spans="1:4" ht="16.5" thickTop="1" thickBot="1">
      <c r="A481" s="206"/>
      <c r="B481" s="207">
        <v>612</v>
      </c>
      <c r="C481" s="207">
        <v>6120</v>
      </c>
      <c r="D481" s="207" t="s">
        <v>4954</v>
      </c>
    </row>
    <row r="482" spans="1:4" ht="16.5" thickTop="1" thickBot="1">
      <c r="A482" s="209"/>
      <c r="B482" s="211">
        <v>613</v>
      </c>
      <c r="C482" s="211">
        <v>6130</v>
      </c>
      <c r="D482" s="211" t="s">
        <v>4955</v>
      </c>
    </row>
    <row r="483" spans="1:4" ht="16.5" thickTop="1" thickBot="1">
      <c r="A483" s="206"/>
      <c r="B483" s="207">
        <v>619</v>
      </c>
      <c r="C483" s="207">
        <v>6190</v>
      </c>
      <c r="D483" s="207" t="s">
        <v>4956</v>
      </c>
    </row>
    <row r="484" spans="1:4" ht="27" thickTop="1" thickBot="1">
      <c r="A484" s="203">
        <v>62</v>
      </c>
      <c r="B484" s="204"/>
      <c r="C484" s="204"/>
      <c r="D484" s="205" t="s">
        <v>4957</v>
      </c>
    </row>
    <row r="485" spans="1:4" ht="31.5" thickTop="1" thickBot="1">
      <c r="A485" s="206"/>
      <c r="B485" s="207">
        <v>620</v>
      </c>
      <c r="C485" s="208"/>
      <c r="D485" s="207" t="s">
        <v>4957</v>
      </c>
    </row>
    <row r="486" spans="1:4" ht="31.5" thickTop="1" thickBot="1">
      <c r="A486" s="209"/>
      <c r="B486" s="210"/>
      <c r="C486" s="211">
        <v>6201</v>
      </c>
      <c r="D486" s="211" t="s">
        <v>4958</v>
      </c>
    </row>
    <row r="487" spans="1:4" ht="31.5" thickTop="1" thickBot="1">
      <c r="A487" s="206"/>
      <c r="B487" s="208"/>
      <c r="C487" s="207">
        <v>6202</v>
      </c>
      <c r="D487" s="207" t="s">
        <v>4959</v>
      </c>
    </row>
    <row r="488" spans="1:4" ht="16.5" thickTop="1" thickBot="1">
      <c r="A488" s="209"/>
      <c r="B488" s="210"/>
      <c r="C488" s="211">
        <v>6209</v>
      </c>
      <c r="D488" s="211" t="s">
        <v>4960</v>
      </c>
    </row>
    <row r="489" spans="1:4" ht="14.25" thickTop="1" thickBot="1">
      <c r="A489" s="203">
        <v>63</v>
      </c>
      <c r="B489" s="204"/>
      <c r="C489" s="204"/>
      <c r="D489" s="205" t="s">
        <v>4961</v>
      </c>
    </row>
    <row r="490" spans="1:4" ht="16.5" thickTop="1" thickBot="1">
      <c r="A490" s="206"/>
      <c r="B490" s="207">
        <v>631</v>
      </c>
      <c r="C490" s="208"/>
      <c r="D490" s="207" t="s">
        <v>4962</v>
      </c>
    </row>
    <row r="491" spans="1:4" ht="16.5" thickTop="1" thickBot="1">
      <c r="A491" s="209"/>
      <c r="B491" s="210"/>
      <c r="C491" s="211">
        <v>6311</v>
      </c>
      <c r="D491" s="211" t="s">
        <v>4963</v>
      </c>
    </row>
    <row r="492" spans="1:4" ht="16.5" thickTop="1" thickBot="1">
      <c r="A492" s="206"/>
      <c r="B492" s="208"/>
      <c r="C492" s="207">
        <v>6312</v>
      </c>
      <c r="D492" s="207" t="s">
        <v>4964</v>
      </c>
    </row>
    <row r="493" spans="1:4" ht="16.5" thickTop="1" thickBot="1">
      <c r="A493" s="209"/>
      <c r="B493" s="211">
        <v>639</v>
      </c>
      <c r="C493" s="210"/>
      <c r="D493" s="211" t="s">
        <v>4965</v>
      </c>
    </row>
    <row r="494" spans="1:4" ht="16.5" thickTop="1" thickBot="1">
      <c r="A494" s="206"/>
      <c r="B494" s="208"/>
      <c r="C494" s="207">
        <v>6391</v>
      </c>
      <c r="D494" s="207" t="s">
        <v>4966</v>
      </c>
    </row>
    <row r="495" spans="1:4" ht="16.5" thickTop="1" thickBot="1">
      <c r="A495" s="209"/>
      <c r="B495" s="210"/>
      <c r="C495" s="211">
        <v>6399</v>
      </c>
      <c r="D495" s="211" t="s">
        <v>4967</v>
      </c>
    </row>
    <row r="496" spans="1:4" ht="14.25" thickTop="1" thickBot="1">
      <c r="A496" s="203" t="s">
        <v>4968</v>
      </c>
      <c r="B496" s="204"/>
      <c r="C496" s="204"/>
      <c r="D496" s="205" t="s">
        <v>4969</v>
      </c>
    </row>
    <row r="497" spans="1:4" ht="14.25" thickTop="1" thickBot="1">
      <c r="A497" s="203">
        <v>64</v>
      </c>
      <c r="B497" s="204"/>
      <c r="C497" s="204"/>
      <c r="D497" s="205" t="s">
        <v>4970</v>
      </c>
    </row>
    <row r="498" spans="1:4" ht="16.5" thickTop="1" thickBot="1">
      <c r="A498" s="206"/>
      <c r="B498" s="207">
        <v>641</v>
      </c>
      <c r="C498" s="208"/>
      <c r="D498" s="207" t="s">
        <v>4971</v>
      </c>
    </row>
    <row r="499" spans="1:4" ht="16.5" thickTop="1" thickBot="1">
      <c r="A499" s="209"/>
      <c r="B499" s="210"/>
      <c r="C499" s="211">
        <v>6411</v>
      </c>
      <c r="D499" s="211" t="s">
        <v>4972</v>
      </c>
    </row>
    <row r="500" spans="1:4" ht="16.5" thickTop="1" thickBot="1">
      <c r="A500" s="206"/>
      <c r="B500" s="208"/>
      <c r="C500" s="207">
        <v>6412</v>
      </c>
      <c r="D500" s="207" t="s">
        <v>4973</v>
      </c>
    </row>
    <row r="501" spans="1:4" ht="16.5" thickTop="1" thickBot="1">
      <c r="A501" s="209"/>
      <c r="B501" s="211">
        <v>642</v>
      </c>
      <c r="C501" s="210"/>
      <c r="D501" s="211" t="s">
        <v>4974</v>
      </c>
    </row>
    <row r="502" spans="1:4" ht="16.5" thickTop="1" thickBot="1">
      <c r="A502" s="206"/>
      <c r="B502" s="208"/>
      <c r="C502" s="207">
        <v>6421</v>
      </c>
      <c r="D502" s="207" t="s">
        <v>4975</v>
      </c>
    </row>
    <row r="503" spans="1:4" ht="16.5" thickTop="1" thickBot="1">
      <c r="A503" s="209"/>
      <c r="B503" s="210"/>
      <c r="C503" s="211">
        <v>6422</v>
      </c>
      <c r="D503" s="211" t="s">
        <v>4976</v>
      </c>
    </row>
    <row r="504" spans="1:4" ht="16.5" thickTop="1" thickBot="1">
      <c r="A504" s="206"/>
      <c r="B504" s="208"/>
      <c r="C504" s="207">
        <v>6423</v>
      </c>
      <c r="D504" s="207" t="s">
        <v>4977</v>
      </c>
    </row>
    <row r="505" spans="1:4" ht="16.5" thickTop="1" thickBot="1">
      <c r="A505" s="209"/>
      <c r="B505" s="210"/>
      <c r="C505" s="211">
        <v>6424</v>
      </c>
      <c r="D505" s="211" t="s">
        <v>4978</v>
      </c>
    </row>
    <row r="506" spans="1:4" ht="16.5" thickTop="1" thickBot="1">
      <c r="A506" s="206"/>
      <c r="B506" s="207">
        <v>643</v>
      </c>
      <c r="C506" s="208"/>
      <c r="D506" s="207" t="s">
        <v>4979</v>
      </c>
    </row>
    <row r="507" spans="1:4" ht="16.5" thickTop="1" thickBot="1">
      <c r="A507" s="209"/>
      <c r="B507" s="210"/>
      <c r="C507" s="211">
        <v>6431</v>
      </c>
      <c r="D507" s="211" t="s">
        <v>4980</v>
      </c>
    </row>
    <row r="508" spans="1:4" ht="16.5" thickTop="1" thickBot="1">
      <c r="A508" s="206"/>
      <c r="B508" s="208"/>
      <c r="C508" s="207">
        <v>6432</v>
      </c>
      <c r="D508" s="207" t="s">
        <v>4981</v>
      </c>
    </row>
    <row r="509" spans="1:4" ht="16.5" thickTop="1" thickBot="1">
      <c r="A509" s="209"/>
      <c r="B509" s="211">
        <v>649</v>
      </c>
      <c r="C509" s="210"/>
      <c r="D509" s="211" t="s">
        <v>4982</v>
      </c>
    </row>
    <row r="510" spans="1:4" ht="16.5" thickTop="1" thickBot="1">
      <c r="A510" s="206"/>
      <c r="B510" s="208"/>
      <c r="C510" s="207">
        <v>6491</v>
      </c>
      <c r="D510" s="207" t="s">
        <v>4983</v>
      </c>
    </row>
    <row r="511" spans="1:4" ht="31.5" thickTop="1" thickBot="1">
      <c r="A511" s="209"/>
      <c r="B511" s="210"/>
      <c r="C511" s="211">
        <v>6492</v>
      </c>
      <c r="D511" s="211" t="s">
        <v>4984</v>
      </c>
    </row>
    <row r="512" spans="1:4" ht="16.5" thickTop="1" thickBot="1">
      <c r="A512" s="206"/>
      <c r="B512" s="208"/>
      <c r="C512" s="207">
        <v>6493</v>
      </c>
      <c r="D512" s="207" t="s">
        <v>4985</v>
      </c>
    </row>
    <row r="513" spans="1:4" ht="16.5" thickTop="1" thickBot="1">
      <c r="A513" s="209"/>
      <c r="B513" s="210"/>
      <c r="C513" s="211">
        <v>6494</v>
      </c>
      <c r="D513" s="211" t="s">
        <v>4986</v>
      </c>
    </row>
    <row r="514" spans="1:4" ht="16.5" thickTop="1" thickBot="1">
      <c r="A514" s="206"/>
      <c r="B514" s="208"/>
      <c r="C514" s="207">
        <v>6495</v>
      </c>
      <c r="D514" s="207" t="s">
        <v>4987</v>
      </c>
    </row>
    <row r="515" spans="1:4" ht="16.5" thickTop="1" thickBot="1">
      <c r="A515" s="209"/>
      <c r="B515" s="210"/>
      <c r="C515" s="211">
        <v>6496</v>
      </c>
      <c r="D515" s="211" t="s">
        <v>4988</v>
      </c>
    </row>
    <row r="516" spans="1:4" ht="16.5" thickTop="1" thickBot="1">
      <c r="A516" s="206"/>
      <c r="B516" s="208"/>
      <c r="C516" s="207">
        <v>6499</v>
      </c>
      <c r="D516" s="207" t="s">
        <v>4989</v>
      </c>
    </row>
    <row r="517" spans="1:4" ht="27" thickTop="1" thickBot="1">
      <c r="A517" s="203">
        <v>65</v>
      </c>
      <c r="B517" s="204"/>
      <c r="C517" s="204"/>
      <c r="D517" s="205" t="s">
        <v>4990</v>
      </c>
    </row>
    <row r="518" spans="1:4" ht="16.5" thickTop="1" thickBot="1">
      <c r="A518" s="209"/>
      <c r="B518" s="211">
        <v>651</v>
      </c>
      <c r="C518" s="210"/>
      <c r="D518" s="211" t="s">
        <v>4991</v>
      </c>
    </row>
    <row r="519" spans="1:4" ht="16.5" thickTop="1" thickBot="1">
      <c r="A519" s="206"/>
      <c r="B519" s="208"/>
      <c r="C519" s="207">
        <v>6511</v>
      </c>
      <c r="D519" s="207" t="s">
        <v>4992</v>
      </c>
    </row>
    <row r="520" spans="1:4" ht="16.5" thickTop="1" thickBot="1">
      <c r="A520" s="209"/>
      <c r="B520" s="210"/>
      <c r="C520" s="211">
        <v>6512</v>
      </c>
      <c r="D520" s="211" t="s">
        <v>4993</v>
      </c>
    </row>
    <row r="521" spans="1:4" ht="16.5" thickTop="1" thickBot="1">
      <c r="A521" s="206"/>
      <c r="B521" s="208"/>
      <c r="C521" s="207">
        <v>6513</v>
      </c>
      <c r="D521" s="207" t="s">
        <v>4994</v>
      </c>
    </row>
    <row r="522" spans="1:4" ht="16.5" thickTop="1" thickBot="1">
      <c r="A522" s="209"/>
      <c r="B522" s="210"/>
      <c r="C522" s="211">
        <v>6515</v>
      </c>
      <c r="D522" s="211" t="s">
        <v>4995</v>
      </c>
    </row>
    <row r="523" spans="1:4" ht="16.5" thickTop="1" thickBot="1">
      <c r="A523" s="206"/>
      <c r="B523" s="207">
        <v>652</v>
      </c>
      <c r="C523" s="208"/>
      <c r="D523" s="207" t="s">
        <v>4996</v>
      </c>
    </row>
    <row r="524" spans="1:4" ht="16.5" thickTop="1" thickBot="1">
      <c r="A524" s="209"/>
      <c r="B524" s="210"/>
      <c r="C524" s="211">
        <v>6521</v>
      </c>
      <c r="D524" s="211" t="s">
        <v>4997</v>
      </c>
    </row>
    <row r="525" spans="1:4" ht="16.5" thickTop="1" thickBot="1">
      <c r="A525" s="206"/>
      <c r="B525" s="208"/>
      <c r="C525" s="207">
        <v>6522</v>
      </c>
      <c r="D525" s="207" t="s">
        <v>4998</v>
      </c>
    </row>
    <row r="526" spans="1:4" ht="16.5" thickTop="1" thickBot="1">
      <c r="A526" s="209"/>
      <c r="B526" s="210"/>
      <c r="C526" s="211">
        <v>6523</v>
      </c>
      <c r="D526" s="211" t="s">
        <v>4999</v>
      </c>
    </row>
    <row r="527" spans="1:4" ht="16.5" thickTop="1" thickBot="1">
      <c r="A527" s="206"/>
      <c r="B527" s="207">
        <v>653</v>
      </c>
      <c r="C527" s="208"/>
      <c r="D527" s="207" t="s">
        <v>5000</v>
      </c>
    </row>
    <row r="528" spans="1:4" ht="16.5" thickTop="1" thickBot="1">
      <c r="A528" s="209"/>
      <c r="B528" s="210"/>
      <c r="C528" s="211">
        <v>6531</v>
      </c>
      <c r="D528" s="211" t="s">
        <v>5001</v>
      </c>
    </row>
    <row r="529" spans="1:4" ht="16.5" thickTop="1" thickBot="1">
      <c r="A529" s="206"/>
      <c r="B529" s="208"/>
      <c r="C529" s="207">
        <v>6532</v>
      </c>
      <c r="D529" s="207" t="s">
        <v>5002</v>
      </c>
    </row>
    <row r="530" spans="1:4" ht="14.25" thickTop="1" thickBot="1">
      <c r="A530" s="203">
        <v>66</v>
      </c>
      <c r="B530" s="204"/>
      <c r="C530" s="204"/>
      <c r="D530" s="205" t="s">
        <v>5003</v>
      </c>
    </row>
    <row r="531" spans="1:4" ht="31.5" thickTop="1" thickBot="1">
      <c r="A531" s="209"/>
      <c r="B531" s="211">
        <v>661</v>
      </c>
      <c r="C531" s="210"/>
      <c r="D531" s="211" t="s">
        <v>5004</v>
      </c>
    </row>
    <row r="532" spans="1:4" ht="16.5" thickTop="1" thickBot="1">
      <c r="A532" s="206"/>
      <c r="B532" s="208"/>
      <c r="C532" s="207">
        <v>6611</v>
      </c>
      <c r="D532" s="207" t="s">
        <v>5005</v>
      </c>
    </row>
    <row r="533" spans="1:4" ht="16.5" thickTop="1" thickBot="1">
      <c r="A533" s="209"/>
      <c r="B533" s="210"/>
      <c r="C533" s="211">
        <v>6612</v>
      </c>
      <c r="D533" s="211" t="s">
        <v>5006</v>
      </c>
    </row>
    <row r="534" spans="1:4" ht="16.5" thickTop="1" thickBot="1">
      <c r="A534" s="206"/>
      <c r="B534" s="208"/>
      <c r="C534" s="207">
        <v>6613</v>
      </c>
      <c r="D534" s="207" t="s">
        <v>5007</v>
      </c>
    </row>
    <row r="535" spans="1:4" ht="31.5" thickTop="1" thickBot="1">
      <c r="A535" s="209"/>
      <c r="B535" s="210"/>
      <c r="C535" s="211">
        <v>6614</v>
      </c>
      <c r="D535" s="211" t="s">
        <v>5008</v>
      </c>
    </row>
    <row r="536" spans="1:4" ht="16.5" thickTop="1" thickBot="1">
      <c r="A536" s="206"/>
      <c r="B536" s="208"/>
      <c r="C536" s="207">
        <v>6615</v>
      </c>
      <c r="D536" s="207" t="s">
        <v>5009</v>
      </c>
    </row>
    <row r="537" spans="1:4" ht="16.5" thickTop="1" thickBot="1">
      <c r="A537" s="209"/>
      <c r="B537" s="210"/>
      <c r="C537" s="211">
        <v>6619</v>
      </c>
      <c r="D537" s="211" t="s">
        <v>5010</v>
      </c>
    </row>
    <row r="538" spans="1:4" ht="16.5" thickTop="1" thickBot="1">
      <c r="A538" s="206"/>
      <c r="B538" s="207">
        <v>662</v>
      </c>
      <c r="C538" s="208"/>
      <c r="D538" s="207" t="s">
        <v>5011</v>
      </c>
    </row>
    <row r="539" spans="1:4" ht="16.5" thickTop="1" thickBot="1">
      <c r="A539" s="209"/>
      <c r="B539" s="210"/>
      <c r="C539" s="211">
        <v>6621</v>
      </c>
      <c r="D539" s="211" t="s">
        <v>5012</v>
      </c>
    </row>
    <row r="540" spans="1:4" ht="16.5" thickTop="1" thickBot="1">
      <c r="A540" s="206"/>
      <c r="B540" s="208"/>
      <c r="C540" s="207">
        <v>6629</v>
      </c>
      <c r="D540" s="207" t="s">
        <v>5013</v>
      </c>
    </row>
    <row r="541" spans="1:4" ht="16.5" thickTop="1" thickBot="1">
      <c r="A541" s="209"/>
      <c r="B541" s="211">
        <v>663</v>
      </c>
      <c r="C541" s="211">
        <v>6630</v>
      </c>
      <c r="D541" s="211" t="s">
        <v>5014</v>
      </c>
    </row>
    <row r="542" spans="1:4" ht="14.25" thickTop="1" thickBot="1">
      <c r="A542" s="203" t="s">
        <v>5015</v>
      </c>
      <c r="B542" s="204"/>
      <c r="C542" s="204"/>
      <c r="D542" s="205" t="s">
        <v>5016</v>
      </c>
    </row>
    <row r="543" spans="1:4" ht="14.25" thickTop="1" thickBot="1">
      <c r="A543" s="203">
        <v>68</v>
      </c>
      <c r="B543" s="204"/>
      <c r="C543" s="204"/>
      <c r="D543" s="205" t="s">
        <v>5017</v>
      </c>
    </row>
    <row r="544" spans="1:4" ht="16.5" thickTop="1" thickBot="1">
      <c r="A544" s="209"/>
      <c r="B544" s="211">
        <v>681</v>
      </c>
      <c r="C544" s="211">
        <v>6810</v>
      </c>
      <c r="D544" s="211" t="s">
        <v>5018</v>
      </c>
    </row>
    <row r="545" spans="1:4" ht="16.5" thickTop="1" thickBot="1">
      <c r="A545" s="206"/>
      <c r="B545" s="207">
        <v>682</v>
      </c>
      <c r="C545" s="207">
        <v>6820</v>
      </c>
      <c r="D545" s="207" t="s">
        <v>5019</v>
      </c>
    </row>
    <row r="546" spans="1:4" ht="14.25" thickTop="1" thickBot="1">
      <c r="A546" s="203" t="s">
        <v>5020</v>
      </c>
      <c r="B546" s="204"/>
      <c r="C546" s="204"/>
      <c r="D546" s="205" t="s">
        <v>5021</v>
      </c>
    </row>
    <row r="547" spans="1:4" ht="14.25" thickTop="1" thickBot="1">
      <c r="A547" s="203">
        <v>69</v>
      </c>
      <c r="B547" s="204"/>
      <c r="C547" s="204"/>
      <c r="D547" s="205" t="s">
        <v>5022</v>
      </c>
    </row>
    <row r="548" spans="1:4" ht="16.5" thickTop="1" thickBot="1">
      <c r="A548" s="206"/>
      <c r="B548" s="207">
        <v>691</v>
      </c>
      <c r="C548" s="207">
        <v>6910</v>
      </c>
      <c r="D548" s="207" t="s">
        <v>5023</v>
      </c>
    </row>
    <row r="549" spans="1:4" ht="16.5" thickTop="1" thickBot="1">
      <c r="A549" s="209"/>
      <c r="B549" s="211">
        <v>692</v>
      </c>
      <c r="C549" s="211">
        <v>6920</v>
      </c>
      <c r="D549" s="211" t="s">
        <v>5024</v>
      </c>
    </row>
    <row r="550" spans="1:4" ht="14.25" thickTop="1" thickBot="1">
      <c r="A550" s="203">
        <v>70</v>
      </c>
      <c r="B550" s="204"/>
      <c r="C550" s="204"/>
      <c r="D550" s="205" t="s">
        <v>5025</v>
      </c>
    </row>
    <row r="551" spans="1:4" ht="16.5" thickTop="1" thickBot="1">
      <c r="A551" s="209"/>
      <c r="B551" s="211">
        <v>701</v>
      </c>
      <c r="C551" s="211">
        <v>7010</v>
      </c>
      <c r="D551" s="211" t="s">
        <v>5026</v>
      </c>
    </row>
    <row r="552" spans="1:4" ht="16.5" thickTop="1" thickBot="1">
      <c r="A552" s="206"/>
      <c r="B552" s="207">
        <v>702</v>
      </c>
      <c r="C552" s="207">
        <v>7020</v>
      </c>
      <c r="D552" s="207" t="s">
        <v>5027</v>
      </c>
    </row>
    <row r="553" spans="1:4" ht="14.25" thickTop="1" thickBot="1">
      <c r="A553" s="203">
        <v>71</v>
      </c>
      <c r="B553" s="204"/>
      <c r="C553" s="204"/>
      <c r="D553" s="205" t="s">
        <v>5028</v>
      </c>
    </row>
    <row r="554" spans="1:4" ht="31.5" thickTop="1" thickBot="1">
      <c r="A554" s="206"/>
      <c r="B554" s="207">
        <v>711</v>
      </c>
      <c r="C554" s="208"/>
      <c r="D554" s="207" t="s">
        <v>5029</v>
      </c>
    </row>
    <row r="555" spans="1:4" ht="16.5" thickTop="1" thickBot="1">
      <c r="A555" s="209"/>
      <c r="B555" s="210"/>
      <c r="C555" s="211">
        <v>7111</v>
      </c>
      <c r="D555" s="211" t="s">
        <v>5030</v>
      </c>
    </row>
    <row r="556" spans="1:4" ht="16.5" thickTop="1" thickBot="1">
      <c r="A556" s="206"/>
      <c r="B556" s="208"/>
      <c r="C556" s="207">
        <v>7112</v>
      </c>
      <c r="D556" s="207" t="s">
        <v>5031</v>
      </c>
    </row>
    <row r="557" spans="1:4" ht="16.5" thickTop="1" thickBot="1">
      <c r="A557" s="209"/>
      <c r="B557" s="211">
        <v>712</v>
      </c>
      <c r="C557" s="211">
        <v>7120</v>
      </c>
      <c r="D557" s="211" t="s">
        <v>5032</v>
      </c>
    </row>
    <row r="558" spans="1:4" ht="14.25" thickTop="1" thickBot="1">
      <c r="A558" s="203">
        <v>72</v>
      </c>
      <c r="B558" s="204"/>
      <c r="C558" s="204"/>
      <c r="D558" s="205" t="s">
        <v>5033</v>
      </c>
    </row>
    <row r="559" spans="1:4" ht="31.5" thickTop="1" thickBot="1">
      <c r="A559" s="209"/>
      <c r="B559" s="211">
        <v>721</v>
      </c>
      <c r="C559" s="211">
        <v>7210</v>
      </c>
      <c r="D559" s="211" t="s">
        <v>5034</v>
      </c>
    </row>
    <row r="560" spans="1:4" ht="31.5" thickTop="1" thickBot="1">
      <c r="A560" s="206"/>
      <c r="B560" s="207">
        <v>722</v>
      </c>
      <c r="C560" s="207">
        <v>7220</v>
      </c>
      <c r="D560" s="207" t="s">
        <v>5035</v>
      </c>
    </row>
    <row r="561" spans="1:4" ht="14.25" thickTop="1" thickBot="1">
      <c r="A561" s="203">
        <v>73</v>
      </c>
      <c r="B561" s="204"/>
      <c r="C561" s="204"/>
      <c r="D561" s="205" t="s">
        <v>5036</v>
      </c>
    </row>
    <row r="562" spans="1:4" ht="16.5" thickTop="1" thickBot="1">
      <c r="A562" s="206"/>
      <c r="B562" s="207">
        <v>731</v>
      </c>
      <c r="C562" s="207">
        <v>7310</v>
      </c>
      <c r="D562" s="207" t="s">
        <v>5037</v>
      </c>
    </row>
    <row r="563" spans="1:4" ht="16.5" thickTop="1" thickBot="1">
      <c r="A563" s="209"/>
      <c r="B563" s="211">
        <v>732</v>
      </c>
      <c r="C563" s="211">
        <v>7320</v>
      </c>
      <c r="D563" s="211" t="s">
        <v>5038</v>
      </c>
    </row>
    <row r="564" spans="1:4" ht="14.25" thickTop="1" thickBot="1">
      <c r="A564" s="203">
        <v>74</v>
      </c>
      <c r="B564" s="204"/>
      <c r="C564" s="204"/>
      <c r="D564" s="205" t="s">
        <v>5039</v>
      </c>
    </row>
    <row r="565" spans="1:4" ht="16.5" thickTop="1" thickBot="1">
      <c r="A565" s="209"/>
      <c r="B565" s="211">
        <v>741</v>
      </c>
      <c r="C565" s="211">
        <v>7410</v>
      </c>
      <c r="D565" s="211" t="s">
        <v>5040</v>
      </c>
    </row>
    <row r="566" spans="1:4" ht="16.5" thickTop="1" thickBot="1">
      <c r="A566" s="206"/>
      <c r="B566" s="207">
        <v>742</v>
      </c>
      <c r="C566" s="207">
        <v>7420</v>
      </c>
      <c r="D566" s="207" t="s">
        <v>5041</v>
      </c>
    </row>
    <row r="567" spans="1:4" ht="16.5" thickTop="1" thickBot="1">
      <c r="A567" s="209"/>
      <c r="B567" s="211">
        <v>749</v>
      </c>
      <c r="C567" s="211">
        <v>7490</v>
      </c>
      <c r="D567" s="211" t="s">
        <v>5042</v>
      </c>
    </row>
    <row r="568" spans="1:4" ht="14.25" thickTop="1" thickBot="1">
      <c r="A568" s="203">
        <v>75</v>
      </c>
      <c r="B568" s="204"/>
      <c r="C568" s="204"/>
      <c r="D568" s="205" t="s">
        <v>5043</v>
      </c>
    </row>
    <row r="569" spans="1:4" ht="16.5" thickTop="1" thickBot="1">
      <c r="A569" s="209"/>
      <c r="B569" s="211">
        <v>750</v>
      </c>
      <c r="C569" s="211">
        <v>7500</v>
      </c>
      <c r="D569" s="211" t="s">
        <v>5043</v>
      </c>
    </row>
    <row r="570" spans="1:4" ht="14.25" thickTop="1" thickBot="1">
      <c r="A570" s="203" t="s">
        <v>5044</v>
      </c>
      <c r="B570" s="204"/>
      <c r="C570" s="204"/>
      <c r="D570" s="205" t="s">
        <v>5045</v>
      </c>
    </row>
    <row r="571" spans="1:4" ht="14.25" thickTop="1" thickBot="1">
      <c r="A571" s="203">
        <v>77</v>
      </c>
      <c r="B571" s="204"/>
      <c r="C571" s="204"/>
      <c r="D571" s="205" t="s">
        <v>5046</v>
      </c>
    </row>
    <row r="572" spans="1:4" ht="16.5" thickTop="1" thickBot="1">
      <c r="A572" s="209"/>
      <c r="B572" s="211">
        <v>771</v>
      </c>
      <c r="C572" s="211">
        <v>7710</v>
      </c>
      <c r="D572" s="211" t="s">
        <v>5047</v>
      </c>
    </row>
    <row r="573" spans="1:4" ht="16.5" thickTop="1" thickBot="1">
      <c r="A573" s="206"/>
      <c r="B573" s="207">
        <v>772</v>
      </c>
      <c r="C573" s="208"/>
      <c r="D573" s="207" t="s">
        <v>5048</v>
      </c>
    </row>
    <row r="574" spans="1:4" ht="16.5" thickTop="1" thickBot="1">
      <c r="A574" s="209"/>
      <c r="B574" s="210"/>
      <c r="C574" s="211">
        <v>7721</v>
      </c>
      <c r="D574" s="211" t="s">
        <v>5049</v>
      </c>
    </row>
    <row r="575" spans="1:4" ht="16.5" thickTop="1" thickBot="1">
      <c r="A575" s="206"/>
      <c r="B575" s="208"/>
      <c r="C575" s="207">
        <v>7722</v>
      </c>
      <c r="D575" s="207" t="s">
        <v>5050</v>
      </c>
    </row>
    <row r="576" spans="1:4" ht="16.5" thickTop="1" thickBot="1">
      <c r="A576" s="209"/>
      <c r="B576" s="210"/>
      <c r="C576" s="211">
        <v>7729</v>
      </c>
      <c r="D576" s="211" t="s">
        <v>5051</v>
      </c>
    </row>
    <row r="577" spans="1:4" ht="16.5" thickTop="1" thickBot="1">
      <c r="A577" s="206"/>
      <c r="B577" s="207">
        <v>773</v>
      </c>
      <c r="C577" s="207">
        <v>7730</v>
      </c>
      <c r="D577" s="207" t="s">
        <v>5052</v>
      </c>
    </row>
    <row r="578" spans="1:4" ht="31.5" thickTop="1" thickBot="1">
      <c r="A578" s="209"/>
      <c r="B578" s="211">
        <v>774</v>
      </c>
      <c r="C578" s="211">
        <v>7740</v>
      </c>
      <c r="D578" s="211" t="s">
        <v>5053</v>
      </c>
    </row>
    <row r="579" spans="1:4" ht="14.25" thickTop="1" thickBot="1">
      <c r="A579" s="203">
        <v>78</v>
      </c>
      <c r="B579" s="204"/>
      <c r="C579" s="204"/>
      <c r="D579" s="205" t="s">
        <v>5054</v>
      </c>
    </row>
    <row r="580" spans="1:4" ht="16.5" thickTop="1" thickBot="1">
      <c r="A580" s="209"/>
      <c r="B580" s="211">
        <v>781</v>
      </c>
      <c r="C580" s="211">
        <v>7810</v>
      </c>
      <c r="D580" s="211" t="s">
        <v>5055</v>
      </c>
    </row>
    <row r="581" spans="1:4" ht="16.5" thickTop="1" thickBot="1">
      <c r="A581" s="206"/>
      <c r="B581" s="207">
        <v>782</v>
      </c>
      <c r="C581" s="207">
        <v>7820</v>
      </c>
      <c r="D581" s="207" t="s">
        <v>5056</v>
      </c>
    </row>
    <row r="582" spans="1:4" ht="16.5" thickTop="1" thickBot="1">
      <c r="A582" s="209"/>
      <c r="B582" s="211">
        <v>783</v>
      </c>
      <c r="C582" s="211">
        <v>7830</v>
      </c>
      <c r="D582" s="211" t="s">
        <v>5057</v>
      </c>
    </row>
    <row r="583" spans="1:4" ht="27" thickTop="1" thickBot="1">
      <c r="A583" s="203">
        <v>79</v>
      </c>
      <c r="B583" s="204"/>
      <c r="C583" s="204"/>
      <c r="D583" s="205" t="s">
        <v>5058</v>
      </c>
    </row>
    <row r="584" spans="1:4" ht="16.5" thickTop="1" thickBot="1">
      <c r="A584" s="209"/>
      <c r="B584" s="211">
        <v>791</v>
      </c>
      <c r="C584" s="210"/>
      <c r="D584" s="211" t="s">
        <v>5059</v>
      </c>
    </row>
    <row r="585" spans="1:4" ht="16.5" thickTop="1" thickBot="1">
      <c r="A585" s="206"/>
      <c r="B585" s="208"/>
      <c r="C585" s="207">
        <v>7911</v>
      </c>
      <c r="D585" s="207" t="s">
        <v>5060</v>
      </c>
    </row>
    <row r="586" spans="1:4" ht="16.5" thickTop="1" thickBot="1">
      <c r="A586" s="209"/>
      <c r="B586" s="210"/>
      <c r="C586" s="211">
        <v>7912</v>
      </c>
      <c r="D586" s="211" t="s">
        <v>5061</v>
      </c>
    </row>
    <row r="587" spans="1:4" ht="16.5" thickTop="1" thickBot="1">
      <c r="A587" s="206"/>
      <c r="B587" s="207">
        <v>799</v>
      </c>
      <c r="C587" s="207">
        <v>7990</v>
      </c>
      <c r="D587" s="207" t="s">
        <v>5062</v>
      </c>
    </row>
    <row r="588" spans="1:4" ht="14.25" thickTop="1" thickBot="1">
      <c r="A588" s="203">
        <v>80</v>
      </c>
      <c r="B588" s="204"/>
      <c r="C588" s="204"/>
      <c r="D588" s="205" t="s">
        <v>5063</v>
      </c>
    </row>
    <row r="589" spans="1:4" ht="16.5" thickTop="1" thickBot="1">
      <c r="A589" s="206"/>
      <c r="B589" s="207">
        <v>801</v>
      </c>
      <c r="C589" s="207">
        <v>8010</v>
      </c>
      <c r="D589" s="207" t="s">
        <v>5064</v>
      </c>
    </row>
    <row r="590" spans="1:4" ht="16.5" thickTop="1" thickBot="1">
      <c r="A590" s="209"/>
      <c r="B590" s="211">
        <v>802</v>
      </c>
      <c r="C590" s="211">
        <v>8020</v>
      </c>
      <c r="D590" s="211" t="s">
        <v>5065</v>
      </c>
    </row>
    <row r="591" spans="1:4" ht="16.5" thickTop="1" thickBot="1">
      <c r="A591" s="206"/>
      <c r="B591" s="207">
        <v>803</v>
      </c>
      <c r="C591" s="207">
        <v>8030</v>
      </c>
      <c r="D591" s="207" t="s">
        <v>5066</v>
      </c>
    </row>
    <row r="592" spans="1:4" ht="14.25" thickTop="1" thickBot="1">
      <c r="A592" s="203">
        <v>81</v>
      </c>
      <c r="B592" s="204"/>
      <c r="C592" s="204"/>
      <c r="D592" s="205" t="s">
        <v>5067</v>
      </c>
    </row>
    <row r="593" spans="1:4" ht="16.5" thickTop="1" thickBot="1">
      <c r="A593" s="206"/>
      <c r="B593" s="207">
        <v>811</v>
      </c>
      <c r="C593" s="207">
        <v>8110</v>
      </c>
      <c r="D593" s="207" t="s">
        <v>5068</v>
      </c>
    </row>
    <row r="594" spans="1:4" ht="16.5" thickTop="1" thickBot="1">
      <c r="A594" s="209"/>
      <c r="B594" s="211">
        <v>812</v>
      </c>
      <c r="C594" s="210"/>
      <c r="D594" s="211" t="s">
        <v>5069</v>
      </c>
    </row>
    <row r="595" spans="1:4" ht="16.5" thickTop="1" thickBot="1">
      <c r="A595" s="206"/>
      <c r="B595" s="208"/>
      <c r="C595" s="207">
        <v>8121</v>
      </c>
      <c r="D595" s="207" t="s">
        <v>5070</v>
      </c>
    </row>
    <row r="596" spans="1:4" ht="16.5" thickTop="1" thickBot="1">
      <c r="A596" s="209"/>
      <c r="B596" s="210"/>
      <c r="C596" s="211">
        <v>8129</v>
      </c>
      <c r="D596" s="211" t="s">
        <v>5071</v>
      </c>
    </row>
    <row r="597" spans="1:4" ht="16.5" thickTop="1" thickBot="1">
      <c r="A597" s="206"/>
      <c r="B597" s="207">
        <v>813</v>
      </c>
      <c r="C597" s="207">
        <v>8130</v>
      </c>
      <c r="D597" s="207" t="s">
        <v>5072</v>
      </c>
    </row>
    <row r="598" spans="1:4" ht="27" thickTop="1" thickBot="1">
      <c r="A598" s="203">
        <v>82</v>
      </c>
      <c r="B598" s="204"/>
      <c r="C598" s="204"/>
      <c r="D598" s="205" t="s">
        <v>5073</v>
      </c>
    </row>
    <row r="599" spans="1:4" ht="16.5" thickTop="1" thickBot="1">
      <c r="A599" s="206"/>
      <c r="B599" s="207">
        <v>821</v>
      </c>
      <c r="C599" s="208"/>
      <c r="D599" s="207" t="s">
        <v>5074</v>
      </c>
    </row>
    <row r="600" spans="1:4" ht="16.5" thickTop="1" thickBot="1">
      <c r="A600" s="209"/>
      <c r="B600" s="210"/>
      <c r="C600" s="211">
        <v>8211</v>
      </c>
      <c r="D600" s="211" t="s">
        <v>5075</v>
      </c>
    </row>
    <row r="601" spans="1:4" ht="31.5" thickTop="1" thickBot="1">
      <c r="A601" s="206"/>
      <c r="B601" s="208"/>
      <c r="C601" s="207">
        <v>8219</v>
      </c>
      <c r="D601" s="207" t="s">
        <v>5076</v>
      </c>
    </row>
    <row r="602" spans="1:4" ht="16.5" thickTop="1" thickBot="1">
      <c r="A602" s="209"/>
      <c r="B602" s="211">
        <v>822</v>
      </c>
      <c r="C602" s="211">
        <v>8220</v>
      </c>
      <c r="D602" s="211" t="s">
        <v>5077</v>
      </c>
    </row>
    <row r="603" spans="1:4" ht="16.5" thickTop="1" thickBot="1">
      <c r="A603" s="206"/>
      <c r="B603" s="207">
        <v>823</v>
      </c>
      <c r="C603" s="207">
        <v>8230</v>
      </c>
      <c r="D603" s="207" t="s">
        <v>5078</v>
      </c>
    </row>
    <row r="604" spans="1:4" ht="16.5" thickTop="1" thickBot="1">
      <c r="A604" s="209"/>
      <c r="B604" s="211">
        <v>829</v>
      </c>
      <c r="C604" s="210"/>
      <c r="D604" s="211" t="s">
        <v>5079</v>
      </c>
    </row>
    <row r="605" spans="1:4" ht="16.5" thickTop="1" thickBot="1">
      <c r="A605" s="206"/>
      <c r="B605" s="208"/>
      <c r="C605" s="207">
        <v>8291</v>
      </c>
      <c r="D605" s="207" t="s">
        <v>5080</v>
      </c>
    </row>
    <row r="606" spans="1:4" ht="16.5" thickTop="1" thickBot="1">
      <c r="A606" s="209"/>
      <c r="B606" s="210"/>
      <c r="C606" s="211">
        <v>8292</v>
      </c>
      <c r="D606" s="211" t="s">
        <v>5081</v>
      </c>
    </row>
    <row r="607" spans="1:4" ht="16.5" thickTop="1" thickBot="1">
      <c r="A607" s="206"/>
      <c r="B607" s="208"/>
      <c r="C607" s="207">
        <v>8299</v>
      </c>
      <c r="D607" s="207" t="s">
        <v>5082</v>
      </c>
    </row>
    <row r="608" spans="1:4" ht="27" thickTop="1" thickBot="1">
      <c r="A608" s="203" t="s">
        <v>5083</v>
      </c>
      <c r="B608" s="204"/>
      <c r="C608" s="204"/>
      <c r="D608" s="205" t="s">
        <v>5084</v>
      </c>
    </row>
    <row r="609" spans="1:4" ht="14.25" thickTop="1" thickBot="1">
      <c r="A609" s="203">
        <v>84</v>
      </c>
      <c r="B609" s="204"/>
      <c r="C609" s="204"/>
      <c r="D609" s="205" t="s">
        <v>5085</v>
      </c>
    </row>
    <row r="610" spans="1:4" ht="16.5" thickTop="1" thickBot="1">
      <c r="A610" s="209"/>
      <c r="B610" s="211">
        <v>841</v>
      </c>
      <c r="C610" s="210"/>
      <c r="D610" s="211" t="s">
        <v>5086</v>
      </c>
    </row>
    <row r="611" spans="1:4" ht="16.5" thickTop="1" thickBot="1">
      <c r="A611" s="206"/>
      <c r="B611" s="208"/>
      <c r="C611" s="207">
        <v>8411</v>
      </c>
      <c r="D611" s="207" t="s">
        <v>5087</v>
      </c>
    </row>
    <row r="612" spans="1:4" ht="16.5" thickTop="1" thickBot="1">
      <c r="A612" s="209"/>
      <c r="B612" s="210"/>
      <c r="C612" s="211">
        <v>8412</v>
      </c>
      <c r="D612" s="211" t="s">
        <v>5088</v>
      </c>
    </row>
    <row r="613" spans="1:4" ht="31.5" thickTop="1" thickBot="1">
      <c r="A613" s="206"/>
      <c r="B613" s="208"/>
      <c r="C613" s="207">
        <v>8413</v>
      </c>
      <c r="D613" s="207" t="s">
        <v>5089</v>
      </c>
    </row>
    <row r="614" spans="1:4" ht="16.5" thickTop="1" thickBot="1">
      <c r="A614" s="209"/>
      <c r="B614" s="210"/>
      <c r="C614" s="211">
        <v>8414</v>
      </c>
      <c r="D614" s="211" t="s">
        <v>5090</v>
      </c>
    </row>
    <row r="615" spans="1:4" ht="16.5" thickTop="1" thickBot="1">
      <c r="A615" s="206"/>
      <c r="B615" s="208"/>
      <c r="C615" s="207">
        <v>8415</v>
      </c>
      <c r="D615" s="207" t="s">
        <v>5091</v>
      </c>
    </row>
    <row r="616" spans="1:4" ht="16.5" thickTop="1" thickBot="1">
      <c r="A616" s="209"/>
      <c r="B616" s="211">
        <v>842</v>
      </c>
      <c r="C616" s="210"/>
      <c r="D616" s="211" t="s">
        <v>5092</v>
      </c>
    </row>
    <row r="617" spans="1:4" ht="16.5" thickTop="1" thickBot="1">
      <c r="A617" s="206"/>
      <c r="B617" s="208"/>
      <c r="C617" s="207">
        <v>8421</v>
      </c>
      <c r="D617" s="207" t="s">
        <v>5093</v>
      </c>
    </row>
    <row r="618" spans="1:4" ht="16.5" thickTop="1" thickBot="1">
      <c r="A618" s="209"/>
      <c r="B618" s="210"/>
      <c r="C618" s="211">
        <v>8422</v>
      </c>
      <c r="D618" s="211" t="s">
        <v>5094</v>
      </c>
    </row>
    <row r="619" spans="1:4" ht="16.5" thickTop="1" thickBot="1">
      <c r="A619" s="206"/>
      <c r="B619" s="208"/>
      <c r="C619" s="207">
        <v>8423</v>
      </c>
      <c r="D619" s="207" t="s">
        <v>5095</v>
      </c>
    </row>
    <row r="620" spans="1:4" ht="16.5" thickTop="1" thickBot="1">
      <c r="A620" s="209"/>
      <c r="B620" s="210"/>
      <c r="C620" s="211">
        <v>8424</v>
      </c>
      <c r="D620" s="211" t="s">
        <v>5096</v>
      </c>
    </row>
    <row r="621" spans="1:4" ht="16.5" thickTop="1" thickBot="1">
      <c r="A621" s="206"/>
      <c r="B621" s="207">
        <v>843</v>
      </c>
      <c r="C621" s="207">
        <v>8430</v>
      </c>
      <c r="D621" s="207" t="s">
        <v>5097</v>
      </c>
    </row>
    <row r="622" spans="1:4" ht="14.25" thickTop="1" thickBot="1">
      <c r="A622" s="203" t="s">
        <v>5098</v>
      </c>
      <c r="B622" s="204"/>
      <c r="C622" s="204"/>
      <c r="D622" s="205" t="s">
        <v>5099</v>
      </c>
    </row>
    <row r="623" spans="1:4" ht="14.25" thickTop="1" thickBot="1">
      <c r="A623" s="203">
        <v>85</v>
      </c>
      <c r="B623" s="204"/>
      <c r="C623" s="204"/>
      <c r="D623" s="205" t="s">
        <v>5100</v>
      </c>
    </row>
    <row r="624" spans="1:4" ht="16.5" thickTop="1" thickBot="1">
      <c r="A624" s="206"/>
      <c r="B624" s="207">
        <v>851</v>
      </c>
      <c r="C624" s="208"/>
      <c r="D624" s="207" t="s">
        <v>5101</v>
      </c>
    </row>
    <row r="625" spans="1:4" ht="16.5" thickTop="1" thickBot="1">
      <c r="A625" s="209"/>
      <c r="B625" s="210"/>
      <c r="C625" s="211">
        <v>8511</v>
      </c>
      <c r="D625" s="211" t="s">
        <v>5102</v>
      </c>
    </row>
    <row r="626" spans="1:4" ht="16.5" thickTop="1" thickBot="1">
      <c r="A626" s="206"/>
      <c r="B626" s="208"/>
      <c r="C626" s="207">
        <v>8512</v>
      </c>
      <c r="D626" s="207" t="s">
        <v>5103</v>
      </c>
    </row>
    <row r="627" spans="1:4" ht="16.5" thickTop="1" thickBot="1">
      <c r="A627" s="209"/>
      <c r="B627" s="210"/>
      <c r="C627" s="211">
        <v>8513</v>
      </c>
      <c r="D627" s="211" t="s">
        <v>5104</v>
      </c>
    </row>
    <row r="628" spans="1:4" ht="16.5" thickTop="1" thickBot="1">
      <c r="A628" s="206"/>
      <c r="B628" s="207">
        <v>852</v>
      </c>
      <c r="C628" s="208"/>
      <c r="D628" s="207" t="s">
        <v>5105</v>
      </c>
    </row>
    <row r="629" spans="1:4" ht="16.5" thickTop="1" thickBot="1">
      <c r="A629" s="209"/>
      <c r="B629" s="210"/>
      <c r="C629" s="211">
        <v>8521</v>
      </c>
      <c r="D629" s="211" t="s">
        <v>5106</v>
      </c>
    </row>
    <row r="630" spans="1:4" ht="16.5" thickTop="1" thickBot="1">
      <c r="A630" s="206"/>
      <c r="B630" s="208"/>
      <c r="C630" s="207">
        <v>8522</v>
      </c>
      <c r="D630" s="207" t="s">
        <v>5107</v>
      </c>
    </row>
    <row r="631" spans="1:4" ht="16.5" thickTop="1" thickBot="1">
      <c r="A631" s="209"/>
      <c r="B631" s="210"/>
      <c r="C631" s="211">
        <v>8523</v>
      </c>
      <c r="D631" s="211" t="s">
        <v>5108</v>
      </c>
    </row>
    <row r="632" spans="1:4" ht="16.5" thickTop="1" thickBot="1">
      <c r="A632" s="206"/>
      <c r="B632" s="207">
        <v>853</v>
      </c>
      <c r="C632" s="207">
        <v>8530</v>
      </c>
      <c r="D632" s="207" t="s">
        <v>5109</v>
      </c>
    </row>
    <row r="633" spans="1:4" ht="16.5" thickTop="1" thickBot="1">
      <c r="A633" s="209"/>
      <c r="B633" s="211">
        <v>854</v>
      </c>
      <c r="C633" s="210"/>
      <c r="D633" s="211" t="s">
        <v>5110</v>
      </c>
    </row>
    <row r="634" spans="1:4" ht="16.5" thickTop="1" thickBot="1">
      <c r="A634" s="206"/>
      <c r="B634" s="208"/>
      <c r="C634" s="207">
        <v>8541</v>
      </c>
      <c r="D634" s="207" t="s">
        <v>5111</v>
      </c>
    </row>
    <row r="635" spans="1:4" ht="16.5" thickTop="1" thickBot="1">
      <c r="A635" s="209"/>
      <c r="B635" s="210"/>
      <c r="C635" s="211">
        <v>8542</v>
      </c>
      <c r="D635" s="211" t="s">
        <v>5112</v>
      </c>
    </row>
    <row r="636" spans="1:4" ht="16.5" thickTop="1" thickBot="1">
      <c r="A636" s="206"/>
      <c r="B636" s="208"/>
      <c r="C636" s="207">
        <v>8543</v>
      </c>
      <c r="D636" s="207" t="s">
        <v>5113</v>
      </c>
    </row>
    <row r="637" spans="1:4" ht="16.5" thickTop="1" thickBot="1">
      <c r="A637" s="209"/>
      <c r="B637" s="210"/>
      <c r="C637" s="211">
        <v>8544</v>
      </c>
      <c r="D637" s="211" t="s">
        <v>5114</v>
      </c>
    </row>
    <row r="638" spans="1:4" ht="16.5" thickTop="1" thickBot="1">
      <c r="A638" s="206"/>
      <c r="B638" s="207">
        <v>855</v>
      </c>
      <c r="C638" s="208"/>
      <c r="D638" s="207" t="s">
        <v>5115</v>
      </c>
    </row>
    <row r="639" spans="1:4" ht="16.5" thickTop="1" thickBot="1">
      <c r="A639" s="209"/>
      <c r="B639" s="210"/>
      <c r="C639" s="211">
        <v>8551</v>
      </c>
      <c r="D639" s="211" t="s">
        <v>5116</v>
      </c>
    </row>
    <row r="640" spans="1:4" ht="16.5" thickTop="1" thickBot="1">
      <c r="A640" s="206"/>
      <c r="B640" s="208"/>
      <c r="C640" s="207">
        <v>8552</v>
      </c>
      <c r="D640" s="207" t="s">
        <v>5117</v>
      </c>
    </row>
    <row r="641" spans="1:4" ht="16.5" thickTop="1" thickBot="1">
      <c r="A641" s="209"/>
      <c r="B641" s="210"/>
      <c r="C641" s="211">
        <v>8553</v>
      </c>
      <c r="D641" s="211" t="s">
        <v>5118</v>
      </c>
    </row>
    <row r="642" spans="1:4" ht="16.5" thickTop="1" thickBot="1">
      <c r="A642" s="206"/>
      <c r="B642" s="208"/>
      <c r="C642" s="207">
        <v>8559</v>
      </c>
      <c r="D642" s="207" t="s">
        <v>5119</v>
      </c>
    </row>
    <row r="643" spans="1:4" ht="16.5" thickTop="1" thickBot="1">
      <c r="A643" s="209"/>
      <c r="B643" s="211">
        <v>856</v>
      </c>
      <c r="C643" s="211">
        <v>8560</v>
      </c>
      <c r="D643" s="211" t="s">
        <v>5120</v>
      </c>
    </row>
    <row r="644" spans="1:4" ht="14.25" thickTop="1" thickBot="1">
      <c r="A644" s="203" t="s">
        <v>5121</v>
      </c>
      <c r="B644" s="204"/>
      <c r="C644" s="204"/>
      <c r="D644" s="205" t="s">
        <v>5122</v>
      </c>
    </row>
    <row r="645" spans="1:4" ht="14.25" thickTop="1" thickBot="1">
      <c r="A645" s="203">
        <v>86</v>
      </c>
      <c r="B645" s="204"/>
      <c r="C645" s="204"/>
      <c r="D645" s="205" t="s">
        <v>5123</v>
      </c>
    </row>
    <row r="646" spans="1:4" ht="16.5" thickTop="1" thickBot="1">
      <c r="A646" s="209"/>
      <c r="B646" s="211">
        <v>861</v>
      </c>
      <c r="C646" s="211">
        <v>8610</v>
      </c>
      <c r="D646" s="211" t="s">
        <v>5124</v>
      </c>
    </row>
    <row r="647" spans="1:4" ht="16.5" thickTop="1" thickBot="1">
      <c r="A647" s="206"/>
      <c r="B647" s="207">
        <v>862</v>
      </c>
      <c r="C647" s="208"/>
      <c r="D647" s="207" t="s">
        <v>5125</v>
      </c>
    </row>
    <row r="648" spans="1:4" ht="16.5" thickTop="1" thickBot="1">
      <c r="A648" s="209"/>
      <c r="B648" s="210"/>
      <c r="C648" s="211">
        <v>8621</v>
      </c>
      <c r="D648" s="211" t="s">
        <v>5126</v>
      </c>
    </row>
    <row r="649" spans="1:4" ht="16.5" thickTop="1" thickBot="1">
      <c r="A649" s="206"/>
      <c r="B649" s="208"/>
      <c r="C649" s="207">
        <v>8622</v>
      </c>
      <c r="D649" s="207" t="s">
        <v>5127</v>
      </c>
    </row>
    <row r="650" spans="1:4" ht="16.5" thickTop="1" thickBot="1">
      <c r="A650" s="209"/>
      <c r="B650" s="211">
        <v>869</v>
      </c>
      <c r="C650" s="210"/>
      <c r="D650" s="211" t="s">
        <v>5128</v>
      </c>
    </row>
    <row r="651" spans="1:4" ht="16.5" thickTop="1" thickBot="1">
      <c r="A651" s="206"/>
      <c r="B651" s="208"/>
      <c r="C651" s="207">
        <v>8691</v>
      </c>
      <c r="D651" s="207" t="s">
        <v>5129</v>
      </c>
    </row>
    <row r="652" spans="1:4" ht="16.5" thickTop="1" thickBot="1">
      <c r="A652" s="209"/>
      <c r="B652" s="210"/>
      <c r="C652" s="211">
        <v>8692</v>
      </c>
      <c r="D652" s="211" t="s">
        <v>5130</v>
      </c>
    </row>
    <row r="653" spans="1:4" ht="16.5" thickTop="1" thickBot="1">
      <c r="A653" s="206"/>
      <c r="B653" s="208"/>
      <c r="C653" s="207">
        <v>8699</v>
      </c>
      <c r="D653" s="207" t="s">
        <v>5131</v>
      </c>
    </row>
    <row r="654" spans="1:4" ht="14.25" thickTop="1" thickBot="1">
      <c r="A654" s="203">
        <v>87</v>
      </c>
      <c r="B654" s="204"/>
      <c r="C654" s="204"/>
      <c r="D654" s="205" t="s">
        <v>5132</v>
      </c>
    </row>
    <row r="655" spans="1:4" ht="16.5" thickTop="1" thickBot="1">
      <c r="A655" s="209"/>
      <c r="B655" s="211">
        <v>871</v>
      </c>
      <c r="C655" s="211">
        <v>8710</v>
      </c>
      <c r="D655" s="211" t="s">
        <v>5133</v>
      </c>
    </row>
    <row r="656" spans="1:4" ht="31.5" thickTop="1" thickBot="1">
      <c r="A656" s="206"/>
      <c r="B656" s="207">
        <v>872</v>
      </c>
      <c r="C656" s="207">
        <v>8720</v>
      </c>
      <c r="D656" s="207" t="s">
        <v>5134</v>
      </c>
    </row>
    <row r="657" spans="1:4" ht="31.5" thickTop="1" thickBot="1">
      <c r="A657" s="209"/>
      <c r="B657" s="211">
        <v>873</v>
      </c>
      <c r="C657" s="211">
        <v>8730</v>
      </c>
      <c r="D657" s="211" t="s">
        <v>5135</v>
      </c>
    </row>
    <row r="658" spans="1:4" ht="16.5" thickTop="1" thickBot="1">
      <c r="A658" s="206"/>
      <c r="B658" s="207">
        <v>879</v>
      </c>
      <c r="C658" s="207">
        <v>8790</v>
      </c>
      <c r="D658" s="207" t="s">
        <v>5136</v>
      </c>
    </row>
    <row r="659" spans="1:4" ht="14.25" thickTop="1" thickBot="1">
      <c r="A659" s="203">
        <v>88</v>
      </c>
      <c r="B659" s="204"/>
      <c r="C659" s="204"/>
      <c r="D659" s="205" t="s">
        <v>5137</v>
      </c>
    </row>
    <row r="660" spans="1:4" ht="16.5" thickTop="1" thickBot="1">
      <c r="A660" s="206"/>
      <c r="B660" s="207">
        <v>881</v>
      </c>
      <c r="C660" s="207">
        <v>8810</v>
      </c>
      <c r="D660" s="207" t="s">
        <v>5138</v>
      </c>
    </row>
    <row r="661" spans="1:4" ht="16.5" thickTop="1" thickBot="1">
      <c r="A661" s="209"/>
      <c r="B661" s="211">
        <v>889</v>
      </c>
      <c r="C661" s="210"/>
      <c r="D661" s="211" t="s">
        <v>5139</v>
      </c>
    </row>
    <row r="662" spans="1:4" ht="16.5" thickTop="1" thickBot="1">
      <c r="A662" s="206"/>
      <c r="B662" s="208"/>
      <c r="C662" s="207">
        <v>8891</v>
      </c>
      <c r="D662" s="207" t="s">
        <v>5140</v>
      </c>
    </row>
    <row r="663" spans="1:4" ht="16.5" thickTop="1" thickBot="1">
      <c r="A663" s="209"/>
      <c r="B663" s="210"/>
      <c r="C663" s="211">
        <v>8899</v>
      </c>
      <c r="D663" s="211" t="s">
        <v>5141</v>
      </c>
    </row>
    <row r="664" spans="1:4" ht="14.25" thickTop="1" thickBot="1">
      <c r="A664" s="203" t="s">
        <v>5142</v>
      </c>
      <c r="B664" s="204"/>
      <c r="C664" s="204"/>
      <c r="D664" s="205" t="s">
        <v>5143</v>
      </c>
    </row>
    <row r="665" spans="1:4" ht="14.25" thickTop="1" thickBot="1">
      <c r="A665" s="203">
        <v>90</v>
      </c>
      <c r="B665" s="204"/>
      <c r="C665" s="204"/>
      <c r="D665" s="205" t="s">
        <v>5144</v>
      </c>
    </row>
    <row r="666" spans="1:4" ht="16.5" thickTop="1" thickBot="1">
      <c r="A666" s="209"/>
      <c r="B666" s="211">
        <v>900</v>
      </c>
      <c r="C666" s="210"/>
      <c r="D666" s="211" t="s">
        <v>5145</v>
      </c>
    </row>
    <row r="667" spans="1:4" ht="16.5" thickTop="1" thickBot="1">
      <c r="A667" s="206"/>
      <c r="B667" s="208"/>
      <c r="C667" s="207">
        <v>9001</v>
      </c>
      <c r="D667" s="207" t="s">
        <v>5146</v>
      </c>
    </row>
    <row r="668" spans="1:4" ht="16.5" thickTop="1" thickBot="1">
      <c r="A668" s="209"/>
      <c r="B668" s="210"/>
      <c r="C668" s="211">
        <v>9002</v>
      </c>
      <c r="D668" s="211" t="s">
        <v>5147</v>
      </c>
    </row>
    <row r="669" spans="1:4" ht="16.5" thickTop="1" thickBot="1">
      <c r="A669" s="206"/>
      <c r="B669" s="208"/>
      <c r="C669" s="207">
        <v>9003</v>
      </c>
      <c r="D669" s="207" t="s">
        <v>5148</v>
      </c>
    </row>
    <row r="670" spans="1:4" ht="16.5" thickTop="1" thickBot="1">
      <c r="A670" s="209"/>
      <c r="B670" s="210"/>
      <c r="C670" s="211">
        <v>9004</v>
      </c>
      <c r="D670" s="211" t="s">
        <v>5149</v>
      </c>
    </row>
    <row r="671" spans="1:4" ht="16.5" thickTop="1" thickBot="1">
      <c r="A671" s="206"/>
      <c r="B671" s="208"/>
      <c r="C671" s="207">
        <v>9005</v>
      </c>
      <c r="D671" s="207" t="s">
        <v>5150</v>
      </c>
    </row>
    <row r="672" spans="1:4" ht="16.5" thickTop="1" thickBot="1">
      <c r="A672" s="209"/>
      <c r="B672" s="210"/>
      <c r="C672" s="211">
        <v>9006</v>
      </c>
      <c r="D672" s="211" t="s">
        <v>5151</v>
      </c>
    </row>
    <row r="673" spans="1:4" ht="16.5" thickTop="1" thickBot="1">
      <c r="A673" s="206"/>
      <c r="B673" s="208"/>
      <c r="C673" s="207">
        <v>9007</v>
      </c>
      <c r="D673" s="207" t="s">
        <v>5152</v>
      </c>
    </row>
    <row r="674" spans="1:4" ht="16.5" thickTop="1" thickBot="1">
      <c r="A674" s="209"/>
      <c r="B674" s="210"/>
      <c r="C674" s="211">
        <v>9008</v>
      </c>
      <c r="D674" s="211" t="s">
        <v>5153</v>
      </c>
    </row>
    <row r="675" spans="1:4" ht="14.25" thickTop="1" thickBot="1">
      <c r="A675" s="203">
        <v>91</v>
      </c>
      <c r="B675" s="204"/>
      <c r="C675" s="204"/>
      <c r="D675" s="205" t="s">
        <v>5154</v>
      </c>
    </row>
    <row r="676" spans="1:4" ht="16.5" thickTop="1" thickBot="1">
      <c r="A676" s="206"/>
      <c r="B676" s="207">
        <v>910</v>
      </c>
      <c r="C676" s="208"/>
      <c r="D676" s="207" t="s">
        <v>5154</v>
      </c>
    </row>
    <row r="677" spans="1:4" ht="16.5" thickTop="1" thickBot="1">
      <c r="A677" s="209"/>
      <c r="B677" s="210"/>
      <c r="C677" s="211">
        <v>9101</v>
      </c>
      <c r="D677" s="211" t="s">
        <v>5155</v>
      </c>
    </row>
    <row r="678" spans="1:4" ht="16.5" thickTop="1" thickBot="1">
      <c r="A678" s="206"/>
      <c r="B678" s="208"/>
      <c r="C678" s="207">
        <v>9102</v>
      </c>
      <c r="D678" s="207" t="s">
        <v>5156</v>
      </c>
    </row>
    <row r="679" spans="1:4" ht="16.5" thickTop="1" thickBot="1">
      <c r="A679" s="209"/>
      <c r="B679" s="210"/>
      <c r="C679" s="211">
        <v>9103</v>
      </c>
      <c r="D679" s="211" t="s">
        <v>5157</v>
      </c>
    </row>
    <row r="680" spans="1:4" ht="14.25" thickTop="1" thickBot="1">
      <c r="A680" s="203">
        <v>92</v>
      </c>
      <c r="B680" s="204"/>
      <c r="C680" s="204"/>
      <c r="D680" s="205" t="s">
        <v>5158</v>
      </c>
    </row>
    <row r="681" spans="1:4" ht="16.5" thickTop="1" thickBot="1">
      <c r="A681" s="206"/>
      <c r="B681" s="207">
        <v>920</v>
      </c>
      <c r="C681" s="207">
        <v>9200</v>
      </c>
      <c r="D681" s="207" t="s">
        <v>5158</v>
      </c>
    </row>
    <row r="682" spans="1:4" ht="14.25" thickTop="1" thickBot="1">
      <c r="A682" s="203">
        <v>93</v>
      </c>
      <c r="B682" s="204"/>
      <c r="C682" s="204"/>
      <c r="D682" s="205" t="s">
        <v>5159</v>
      </c>
    </row>
    <row r="683" spans="1:4" ht="16.5" thickTop="1" thickBot="1">
      <c r="A683" s="206"/>
      <c r="B683" s="207">
        <v>931</v>
      </c>
      <c r="C683" s="208"/>
      <c r="D683" s="207" t="s">
        <v>5160</v>
      </c>
    </row>
    <row r="684" spans="1:4" ht="16.5" thickTop="1" thickBot="1">
      <c r="A684" s="209"/>
      <c r="B684" s="210"/>
      <c r="C684" s="211">
        <v>9311</v>
      </c>
      <c r="D684" s="211" t="s">
        <v>5161</v>
      </c>
    </row>
    <row r="685" spans="1:4" ht="16.5" thickTop="1" thickBot="1">
      <c r="A685" s="206"/>
      <c r="B685" s="208"/>
      <c r="C685" s="207">
        <v>9312</v>
      </c>
      <c r="D685" s="207" t="s">
        <v>5162</v>
      </c>
    </row>
    <row r="686" spans="1:4" ht="16.5" thickTop="1" thickBot="1">
      <c r="A686" s="209"/>
      <c r="B686" s="210"/>
      <c r="C686" s="211">
        <v>9319</v>
      </c>
      <c r="D686" s="211" t="s">
        <v>5163</v>
      </c>
    </row>
    <row r="687" spans="1:4" ht="16.5" thickTop="1" thickBot="1">
      <c r="A687" s="206"/>
      <c r="B687" s="207">
        <v>932</v>
      </c>
      <c r="C687" s="208"/>
      <c r="D687" s="207" t="s">
        <v>5164</v>
      </c>
    </row>
    <row r="688" spans="1:4" ht="16.5" thickTop="1" thickBot="1">
      <c r="A688" s="209"/>
      <c r="B688" s="210"/>
      <c r="C688" s="211">
        <v>9321</v>
      </c>
      <c r="D688" s="211" t="s">
        <v>5165</v>
      </c>
    </row>
    <row r="689" spans="1:4" ht="16.5" thickTop="1" thickBot="1">
      <c r="A689" s="206"/>
      <c r="B689" s="208"/>
      <c r="C689" s="207">
        <v>9329</v>
      </c>
      <c r="D689" s="207" t="s">
        <v>5166</v>
      </c>
    </row>
    <row r="690" spans="1:4" ht="14.25" thickTop="1" thickBot="1">
      <c r="A690" s="203" t="s">
        <v>5167</v>
      </c>
      <c r="B690" s="204"/>
      <c r="C690" s="204"/>
      <c r="D690" s="205" t="s">
        <v>5168</v>
      </c>
    </row>
    <row r="691" spans="1:4" ht="14.25" thickTop="1" thickBot="1">
      <c r="A691" s="203">
        <v>94</v>
      </c>
      <c r="B691" s="204"/>
      <c r="C691" s="204"/>
      <c r="D691" s="205" t="s">
        <v>5169</v>
      </c>
    </row>
    <row r="692" spans="1:4" ht="31.5" thickTop="1" thickBot="1">
      <c r="A692" s="209"/>
      <c r="B692" s="211">
        <v>941</v>
      </c>
      <c r="C692" s="210"/>
      <c r="D692" s="211" t="s">
        <v>5170</v>
      </c>
    </row>
    <row r="693" spans="1:4" ht="16.5" thickTop="1" thickBot="1">
      <c r="A693" s="206"/>
      <c r="B693" s="208"/>
      <c r="C693" s="207">
        <v>9411</v>
      </c>
      <c r="D693" s="207" t="s">
        <v>5171</v>
      </c>
    </row>
    <row r="694" spans="1:4" ht="16.5" thickTop="1" thickBot="1">
      <c r="A694" s="209"/>
      <c r="B694" s="210"/>
      <c r="C694" s="211">
        <v>9412</v>
      </c>
      <c r="D694" s="211" t="s">
        <v>5172</v>
      </c>
    </row>
    <row r="695" spans="1:4" ht="16.5" thickTop="1" thickBot="1">
      <c r="A695" s="206"/>
      <c r="B695" s="207">
        <v>942</v>
      </c>
      <c r="C695" s="207">
        <v>9420</v>
      </c>
      <c r="D695" s="207" t="s">
        <v>5173</v>
      </c>
    </row>
    <row r="696" spans="1:4" ht="16.5" thickTop="1" thickBot="1">
      <c r="A696" s="209"/>
      <c r="B696" s="211">
        <v>949</v>
      </c>
      <c r="C696" s="210"/>
      <c r="D696" s="211" t="s">
        <v>5174</v>
      </c>
    </row>
    <row r="697" spans="1:4" ht="16.5" thickTop="1" thickBot="1">
      <c r="A697" s="206"/>
      <c r="B697" s="208"/>
      <c r="C697" s="207">
        <v>9491</v>
      </c>
      <c r="D697" s="207" t="s">
        <v>5175</v>
      </c>
    </row>
    <row r="698" spans="1:4" ht="16.5" thickTop="1" thickBot="1">
      <c r="A698" s="209"/>
      <c r="B698" s="210"/>
      <c r="C698" s="211">
        <v>9492</v>
      </c>
      <c r="D698" s="211" t="s">
        <v>5176</v>
      </c>
    </row>
    <row r="699" spans="1:4" ht="16.5" thickTop="1" thickBot="1">
      <c r="A699" s="206"/>
      <c r="B699" s="208"/>
      <c r="C699" s="207">
        <v>9499</v>
      </c>
      <c r="D699" s="207" t="s">
        <v>5177</v>
      </c>
    </row>
    <row r="700" spans="1:4" ht="27" thickTop="1" thickBot="1">
      <c r="A700" s="203">
        <v>95</v>
      </c>
      <c r="B700" s="204"/>
      <c r="C700" s="204"/>
      <c r="D700" s="205" t="s">
        <v>5178</v>
      </c>
    </row>
    <row r="701" spans="1:4" ht="16.5" thickTop="1" thickBot="1">
      <c r="A701" s="209"/>
      <c r="B701" s="211">
        <v>951</v>
      </c>
      <c r="C701" s="210"/>
      <c r="D701" s="211" t="s">
        <v>5179</v>
      </c>
    </row>
    <row r="702" spans="1:4" ht="16.5" thickTop="1" thickBot="1">
      <c r="A702" s="206"/>
      <c r="B702" s="208"/>
      <c r="C702" s="207">
        <v>9511</v>
      </c>
      <c r="D702" s="207" t="s">
        <v>5180</v>
      </c>
    </row>
    <row r="703" spans="1:4" ht="16.5" thickTop="1" thickBot="1">
      <c r="A703" s="209"/>
      <c r="B703" s="210"/>
      <c r="C703" s="211">
        <v>9512</v>
      </c>
      <c r="D703" s="211" t="s">
        <v>5181</v>
      </c>
    </row>
    <row r="704" spans="1:4" ht="16.5" thickTop="1" thickBot="1">
      <c r="A704" s="206"/>
      <c r="B704" s="207">
        <v>952</v>
      </c>
      <c r="C704" s="208"/>
      <c r="D704" s="207" t="s">
        <v>5182</v>
      </c>
    </row>
    <row r="705" spans="1:4" ht="16.5" thickTop="1" thickBot="1">
      <c r="A705" s="209"/>
      <c r="B705" s="210"/>
      <c r="C705" s="211">
        <v>9521</v>
      </c>
      <c r="D705" s="211" t="s">
        <v>5183</v>
      </c>
    </row>
    <row r="706" spans="1:4" ht="16.5" thickTop="1" thickBot="1">
      <c r="A706" s="206"/>
      <c r="B706" s="208"/>
      <c r="C706" s="207">
        <v>9522</v>
      </c>
      <c r="D706" s="207" t="s">
        <v>5184</v>
      </c>
    </row>
    <row r="707" spans="1:4" ht="16.5" thickTop="1" thickBot="1">
      <c r="A707" s="209"/>
      <c r="B707" s="210"/>
      <c r="C707" s="211">
        <v>9523</v>
      </c>
      <c r="D707" s="211" t="s">
        <v>5185</v>
      </c>
    </row>
    <row r="708" spans="1:4" ht="16.5" thickTop="1" thickBot="1">
      <c r="A708" s="206"/>
      <c r="B708" s="208"/>
      <c r="C708" s="207">
        <v>9524</v>
      </c>
      <c r="D708" s="207" t="s">
        <v>5186</v>
      </c>
    </row>
    <row r="709" spans="1:4" ht="16.5" thickTop="1" thickBot="1">
      <c r="A709" s="209"/>
      <c r="B709" s="210"/>
      <c r="C709" s="211">
        <v>9529</v>
      </c>
      <c r="D709" s="211" t="s">
        <v>5187</v>
      </c>
    </row>
    <row r="710" spans="1:4" ht="14.25" thickTop="1" thickBot="1">
      <c r="A710" s="203">
        <v>96</v>
      </c>
      <c r="B710" s="204"/>
      <c r="C710" s="204"/>
      <c r="D710" s="205" t="s">
        <v>5188</v>
      </c>
    </row>
    <row r="711" spans="1:4" ht="16.5" thickTop="1" thickBot="1">
      <c r="A711" s="209"/>
      <c r="B711" s="211">
        <v>960</v>
      </c>
      <c r="C711" s="210"/>
      <c r="D711" s="211" t="s">
        <v>5188</v>
      </c>
    </row>
    <row r="712" spans="1:4" ht="16.5" thickTop="1" thickBot="1">
      <c r="A712" s="206"/>
      <c r="B712" s="208"/>
      <c r="C712" s="207">
        <v>9601</v>
      </c>
      <c r="D712" s="207" t="s">
        <v>5189</v>
      </c>
    </row>
    <row r="713" spans="1:4" ht="16.5" thickTop="1" thickBot="1">
      <c r="A713" s="209"/>
      <c r="B713" s="210"/>
      <c r="C713" s="211">
        <v>9602</v>
      </c>
      <c r="D713" s="211" t="s">
        <v>5190</v>
      </c>
    </row>
    <row r="714" spans="1:4" ht="16.5" thickTop="1" thickBot="1">
      <c r="A714" s="206"/>
      <c r="B714" s="208"/>
      <c r="C714" s="207">
        <v>9603</v>
      </c>
      <c r="D714" s="207" t="s">
        <v>5191</v>
      </c>
    </row>
    <row r="715" spans="1:4" ht="16.5" thickTop="1" thickBot="1">
      <c r="A715" s="209"/>
      <c r="B715" s="210"/>
      <c r="C715" s="211">
        <v>9609</v>
      </c>
      <c r="D715" s="211" t="s">
        <v>5192</v>
      </c>
    </row>
    <row r="716" spans="1:4" ht="39.75" thickTop="1" thickBot="1">
      <c r="A716" s="203" t="s">
        <v>5193</v>
      </c>
      <c r="B716" s="204"/>
      <c r="C716" s="204"/>
      <c r="D716" s="205" t="s">
        <v>5194</v>
      </c>
    </row>
    <row r="717" spans="1:4" ht="14.25" thickTop="1" thickBot="1">
      <c r="A717" s="203">
        <v>97</v>
      </c>
      <c r="B717" s="204"/>
      <c r="C717" s="204"/>
      <c r="D717" s="205" t="s">
        <v>5195</v>
      </c>
    </row>
    <row r="718" spans="1:4" ht="16.5" thickTop="1" thickBot="1">
      <c r="A718" s="206"/>
      <c r="B718" s="207">
        <v>970</v>
      </c>
      <c r="C718" s="207">
        <v>9700</v>
      </c>
      <c r="D718" s="207" t="s">
        <v>5195</v>
      </c>
    </row>
    <row r="719" spans="1:4" ht="27" thickTop="1" thickBot="1">
      <c r="A719" s="203">
        <v>98</v>
      </c>
      <c r="B719" s="204"/>
      <c r="C719" s="204"/>
      <c r="D719" s="205" t="s">
        <v>5196</v>
      </c>
    </row>
    <row r="720" spans="1:4" ht="31.5" thickTop="1" thickBot="1">
      <c r="A720" s="206"/>
      <c r="B720" s="207">
        <v>981</v>
      </c>
      <c r="C720" s="207">
        <v>9810</v>
      </c>
      <c r="D720" s="207" t="s">
        <v>5197</v>
      </c>
    </row>
    <row r="721" spans="1:4" ht="31.5" thickTop="1" thickBot="1">
      <c r="A721" s="209"/>
      <c r="B721" s="211">
        <v>982</v>
      </c>
      <c r="C721" s="211">
        <v>9820</v>
      </c>
      <c r="D721" s="211" t="s">
        <v>5198</v>
      </c>
    </row>
    <row r="722" spans="1:4" ht="14.25" thickTop="1" thickBot="1">
      <c r="A722" s="203" t="s">
        <v>5199</v>
      </c>
      <c r="B722" s="204"/>
      <c r="C722" s="204"/>
      <c r="D722" s="205" t="s">
        <v>5200</v>
      </c>
    </row>
    <row r="723" spans="1:4" ht="14.25" thickTop="1" thickBot="1">
      <c r="A723" s="203">
        <v>99</v>
      </c>
      <c r="B723" s="204"/>
      <c r="C723" s="204"/>
      <c r="D723" s="205" t="s">
        <v>5201</v>
      </c>
    </row>
    <row r="724" spans="1:4" ht="14.25" thickTop="1" thickBot="1">
      <c r="A724" s="214"/>
      <c r="B724" s="215">
        <v>990</v>
      </c>
      <c r="C724" s="215">
        <v>9900</v>
      </c>
      <c r="D724" s="215" t="s">
        <v>5201</v>
      </c>
    </row>
    <row r="725" spans="1:4" ht="16.5" thickTop="1" thickBot="1">
      <c r="A725" s="216"/>
      <c r="B725" s="217"/>
      <c r="C725" s="217"/>
      <c r="D725" s="217"/>
    </row>
    <row r="726" spans="1:4" ht="27" thickTop="1" thickBot="1">
      <c r="A726" s="203" t="s">
        <v>5202</v>
      </c>
      <c r="B726" s="204"/>
      <c r="C726" s="204"/>
      <c r="D726" s="205" t="s">
        <v>5203</v>
      </c>
    </row>
    <row r="727" spans="1:4" ht="14.25" thickTop="1" thickBot="1">
      <c r="A727" s="218">
        <v>10</v>
      </c>
      <c r="B727" s="219"/>
      <c r="C727" s="220" t="s">
        <v>277</v>
      </c>
      <c r="D727" s="219" t="s">
        <v>5204</v>
      </c>
    </row>
    <row r="728" spans="1:4" ht="14.25" thickTop="1" thickBot="1">
      <c r="A728" s="221">
        <v>20</v>
      </c>
      <c r="B728" s="222"/>
      <c r="C728" s="223" t="s">
        <v>5205</v>
      </c>
      <c r="D728" s="222" t="s">
        <v>5206</v>
      </c>
    </row>
    <row r="729" spans="1:4" ht="14.25" thickTop="1" thickBot="1">
      <c r="A729" s="218">
        <v>81</v>
      </c>
      <c r="B729" s="219"/>
      <c r="C729" s="220" t="s">
        <v>278</v>
      </c>
      <c r="D729" s="219" t="s">
        <v>5207</v>
      </c>
    </row>
    <row r="730" spans="1:4" ht="14.25" thickTop="1" thickBot="1">
      <c r="A730" s="221">
        <v>82</v>
      </c>
      <c r="B730" s="222"/>
      <c r="C730" s="223" t="s">
        <v>279</v>
      </c>
      <c r="D730" s="222" t="s">
        <v>5208</v>
      </c>
    </row>
    <row r="731" spans="1:4" ht="14.25" thickTop="1" thickBot="1">
      <c r="A731" s="218">
        <v>90</v>
      </c>
      <c r="B731" s="219"/>
      <c r="C731" s="220" t="s">
        <v>280</v>
      </c>
      <c r="D731" s="219" t="s">
        <v>5209</v>
      </c>
    </row>
    <row r="732" spans="1:4" ht="15.75" thickTop="1">
      <c r="A732" s="224"/>
      <c r="B732" s="224"/>
      <c r="C732" s="224"/>
      <c r="D732" s="225"/>
    </row>
    <row r="733" spans="1:4">
      <c r="A733"/>
      <c r="B733"/>
      <c r="C733"/>
      <c r="D733"/>
    </row>
    <row r="758" spans="1:2" ht="13.5" thickBot="1"/>
    <row r="759" spans="1:2">
      <c r="A759" s="100"/>
      <c r="B759" s="101"/>
    </row>
    <row r="760" spans="1:2">
      <c r="A760" s="102"/>
      <c r="B760" s="103"/>
    </row>
    <row r="761" spans="1:2">
      <c r="A761" s="102"/>
      <c r="B761" s="103"/>
    </row>
    <row r="762" spans="1:2">
      <c r="A762" s="102"/>
      <c r="B762" s="103"/>
    </row>
    <row r="763" spans="1:2">
      <c r="A763" s="102"/>
      <c r="B763" s="103"/>
    </row>
    <row r="764" spans="1:2">
      <c r="A764" s="102"/>
      <c r="B764" s="103"/>
    </row>
    <row r="765" spans="1:2">
      <c r="A765" s="102"/>
      <c r="B765" s="103"/>
    </row>
    <row r="766" spans="1:2">
      <c r="A766" s="102"/>
      <c r="B766" s="103"/>
    </row>
    <row r="767" spans="1:2">
      <c r="A767" s="102"/>
      <c r="B767" s="103"/>
    </row>
    <row r="768" spans="1:2">
      <c r="A768" s="102"/>
      <c r="B768" s="103"/>
    </row>
    <row r="769" spans="1:2">
      <c r="A769" s="102"/>
      <c r="B769" s="103"/>
    </row>
    <row r="770" spans="1:2">
      <c r="A770" s="102"/>
      <c r="B770" s="103"/>
    </row>
    <row r="771" spans="1:2">
      <c r="A771" s="102"/>
      <c r="B771" s="103"/>
    </row>
    <row r="772" spans="1:2">
      <c r="A772" s="102"/>
      <c r="B772" s="103"/>
    </row>
    <row r="773" spans="1:2">
      <c r="A773" s="102"/>
      <c r="B773" s="103"/>
    </row>
    <row r="774" spans="1:2">
      <c r="A774" s="102"/>
      <c r="B774" s="103"/>
    </row>
    <row r="775" spans="1:2">
      <c r="A775" s="102"/>
      <c r="B775" s="103"/>
    </row>
    <row r="776" spans="1:2">
      <c r="A776" s="102"/>
      <c r="B776" s="103"/>
    </row>
    <row r="777" spans="1:2">
      <c r="A777" s="102"/>
      <c r="B777" s="103"/>
    </row>
    <row r="778" spans="1:2">
      <c r="A778" s="102"/>
      <c r="B778" s="103"/>
    </row>
    <row r="779" spans="1:2">
      <c r="A779" s="102"/>
      <c r="B779" s="103"/>
    </row>
    <row r="780" spans="1:2">
      <c r="A780" s="102"/>
      <c r="B780" s="103"/>
    </row>
    <row r="781" spans="1:2">
      <c r="A781" s="102"/>
      <c r="B781" s="103"/>
    </row>
    <row r="782" spans="1:2">
      <c r="A782" s="102"/>
      <c r="B782" s="103"/>
    </row>
    <row r="783" spans="1:2">
      <c r="A783" s="102"/>
      <c r="B783" s="103"/>
    </row>
    <row r="784" spans="1:2">
      <c r="A784" s="102"/>
      <c r="B784" s="103"/>
    </row>
    <row r="785" spans="1:2">
      <c r="A785" s="102"/>
      <c r="B785" s="103"/>
    </row>
    <row r="786" spans="1:2">
      <c r="A786" s="104"/>
      <c r="B786" s="103"/>
    </row>
    <row r="787" spans="1:2">
      <c r="A787" s="102"/>
      <c r="B787" s="103"/>
    </row>
    <row r="788" spans="1:2">
      <c r="A788" s="102"/>
      <c r="B788" s="103"/>
    </row>
    <row r="789" spans="1:2">
      <c r="A789" s="104"/>
      <c r="B789" s="105"/>
    </row>
    <row r="790" spans="1:2">
      <c r="A790" s="104"/>
      <c r="B790" s="105"/>
    </row>
    <row r="791" spans="1:2">
      <c r="A791" s="104"/>
      <c r="B791" s="105"/>
    </row>
    <row r="792" spans="1:2">
      <c r="A792" s="104"/>
      <c r="B792" s="105"/>
    </row>
    <row r="793" spans="1:2">
      <c r="A793" s="104"/>
      <c r="B793" s="105"/>
    </row>
    <row r="794" spans="1:2">
      <c r="A794" s="104"/>
      <c r="B794" s="105"/>
    </row>
    <row r="795" spans="1:2">
      <c r="A795" s="104"/>
      <c r="B795" s="105"/>
    </row>
    <row r="796" spans="1:2">
      <c r="A796" s="104"/>
      <c r="B796" s="105"/>
    </row>
    <row r="797" spans="1:2">
      <c r="A797" s="104"/>
      <c r="B797" s="105"/>
    </row>
    <row r="798" spans="1:2">
      <c r="A798" s="104"/>
      <c r="B798" s="105"/>
    </row>
    <row r="799" spans="1:2">
      <c r="A799" s="104"/>
      <c r="B799" s="105"/>
    </row>
    <row r="800" spans="1:2">
      <c r="A800" s="104"/>
      <c r="B800" s="105"/>
    </row>
    <row r="801" spans="1:2">
      <c r="A801" s="104"/>
      <c r="B801" s="105"/>
    </row>
    <row r="802" spans="1:2">
      <c r="A802" s="104"/>
      <c r="B802" s="105"/>
    </row>
    <row r="803" spans="1:2">
      <c r="A803" s="104"/>
      <c r="B803" s="105"/>
    </row>
    <row r="804" spans="1:2">
      <c r="A804" s="104"/>
      <c r="B804" s="105"/>
    </row>
    <row r="805" spans="1:2">
      <c r="A805" s="104"/>
      <c r="B805" s="105"/>
    </row>
    <row r="806" spans="1:2">
      <c r="A806" s="104"/>
      <c r="B806" s="105"/>
    </row>
    <row r="807" spans="1:2">
      <c r="A807" s="104"/>
      <c r="B807" s="105"/>
    </row>
    <row r="808" spans="1:2">
      <c r="A808" s="104"/>
      <c r="B808" s="105"/>
    </row>
    <row r="809" spans="1:2">
      <c r="A809" s="104"/>
      <c r="B809" s="105"/>
    </row>
    <row r="810" spans="1:2">
      <c r="A810" s="104"/>
      <c r="B810" s="105"/>
    </row>
    <row r="811" spans="1:2">
      <c r="A811" s="104"/>
      <c r="B811" s="105"/>
    </row>
    <row r="812" spans="1:2">
      <c r="A812" s="104"/>
      <c r="B812" s="105"/>
    </row>
    <row r="813" spans="1:2">
      <c r="A813" s="104"/>
      <c r="B813" s="105"/>
    </row>
    <row r="814" spans="1:2">
      <c r="A814" s="104"/>
      <c r="B814" s="105"/>
    </row>
    <row r="815" spans="1:2">
      <c r="A815" s="102"/>
      <c r="B815" s="103"/>
    </row>
    <row r="816" spans="1:2">
      <c r="A816" s="102"/>
      <c r="B816" s="103"/>
    </row>
    <row r="817" spans="1:2">
      <c r="A817" s="106"/>
      <c r="B817" s="103"/>
    </row>
    <row r="818" spans="1:2">
      <c r="A818" s="102"/>
      <c r="B818" s="103"/>
    </row>
    <row r="819" spans="1:2">
      <c r="A819" s="102"/>
      <c r="B819" s="103"/>
    </row>
    <row r="820" spans="1:2">
      <c r="A820" s="102"/>
      <c r="B820" s="105"/>
    </row>
    <row r="821" spans="1:2">
      <c r="A821" s="102"/>
      <c r="B821" s="105"/>
    </row>
    <row r="822" spans="1:2">
      <c r="A822" s="102"/>
      <c r="B822" s="105"/>
    </row>
    <row r="823" spans="1:2">
      <c r="A823" s="102"/>
      <c r="B823" s="105"/>
    </row>
    <row r="824" spans="1:2">
      <c r="A824" s="102"/>
      <c r="B824" s="105"/>
    </row>
    <row r="825" spans="1:2">
      <c r="A825" s="102"/>
      <c r="B825" s="105"/>
    </row>
    <row r="826" spans="1:2">
      <c r="A826" s="102"/>
      <c r="B826" s="105"/>
    </row>
    <row r="827" spans="1:2">
      <c r="A827" s="102"/>
      <c r="B827" s="105"/>
    </row>
    <row r="828" spans="1:2">
      <c r="A828" s="102"/>
      <c r="B828" s="107"/>
    </row>
    <row r="829" spans="1:2">
      <c r="A829" s="106"/>
      <c r="B829" s="105"/>
    </row>
    <row r="830" spans="1:2">
      <c r="A830" s="102"/>
      <c r="B830" s="105"/>
    </row>
    <row r="831" spans="1:2">
      <c r="A831" s="102"/>
      <c r="B831" s="105"/>
    </row>
    <row r="832" spans="1:2">
      <c r="A832" s="104"/>
      <c r="B832" s="105"/>
    </row>
    <row r="833" spans="1:2">
      <c r="A833" s="104"/>
      <c r="B833" s="105"/>
    </row>
    <row r="834" spans="1:2">
      <c r="A834" s="104"/>
      <c r="B834" s="105"/>
    </row>
    <row r="835" spans="1:2">
      <c r="A835" s="104"/>
      <c r="B835" s="105"/>
    </row>
    <row r="836" spans="1:2">
      <c r="A836" s="104"/>
      <c r="B836" s="105"/>
    </row>
    <row r="837" spans="1:2">
      <c r="A837" s="104"/>
      <c r="B837" s="108"/>
    </row>
    <row r="838" spans="1:2">
      <c r="A838" s="104"/>
      <c r="B838" s="105"/>
    </row>
    <row r="839" spans="1:2">
      <c r="A839" s="104"/>
      <c r="B839" s="105"/>
    </row>
    <row r="840" spans="1:2">
      <c r="A840" s="104"/>
      <c r="B840" s="105"/>
    </row>
    <row r="841" spans="1:2">
      <c r="A841" s="104"/>
      <c r="B841" s="105"/>
    </row>
    <row r="842" spans="1:2">
      <c r="A842" s="104"/>
      <c r="B842" s="105"/>
    </row>
    <row r="843" spans="1:2">
      <c r="A843" s="104"/>
      <c r="B843" s="105"/>
    </row>
    <row r="844" spans="1:2">
      <c r="A844" s="104"/>
      <c r="B844" s="105"/>
    </row>
    <row r="845" spans="1:2">
      <c r="A845" s="102"/>
      <c r="B845" s="103"/>
    </row>
    <row r="846" spans="1:2">
      <c r="A846" s="106"/>
      <c r="B846" s="103"/>
    </row>
    <row r="847" spans="1:2">
      <c r="A847" s="102"/>
      <c r="B847" s="103"/>
    </row>
    <row r="848" spans="1:2">
      <c r="A848" s="102"/>
      <c r="B848" s="103"/>
    </row>
    <row r="849" spans="1:2">
      <c r="A849" s="102"/>
      <c r="B849" s="103"/>
    </row>
    <row r="850" spans="1:2">
      <c r="A850" s="102"/>
      <c r="B850" s="103"/>
    </row>
    <row r="851" spans="1:2">
      <c r="A851" s="102"/>
      <c r="B851" s="103"/>
    </row>
    <row r="852" spans="1:2">
      <c r="A852" s="102"/>
      <c r="B852" s="103"/>
    </row>
    <row r="853" spans="1:2">
      <c r="A853" s="102"/>
      <c r="B853" s="103"/>
    </row>
    <row r="854" spans="1:2">
      <c r="A854" s="102"/>
      <c r="B854" s="103"/>
    </row>
    <row r="855" spans="1:2">
      <c r="A855" s="102"/>
      <c r="B855" s="103"/>
    </row>
    <row r="856" spans="1:2">
      <c r="A856" s="102"/>
      <c r="B856" s="103"/>
    </row>
    <row r="857" spans="1:2">
      <c r="A857" s="102"/>
      <c r="B857" s="103"/>
    </row>
    <row r="858" spans="1:2">
      <c r="A858" s="102"/>
      <c r="B858" s="103"/>
    </row>
    <row r="859" spans="1:2">
      <c r="A859" s="102"/>
      <c r="B859" s="103"/>
    </row>
    <row r="860" spans="1:2">
      <c r="A860" s="102"/>
      <c r="B860" s="103"/>
    </row>
    <row r="861" spans="1:2">
      <c r="A861" s="104"/>
      <c r="B861" s="105"/>
    </row>
    <row r="862" spans="1:2">
      <c r="A862" s="104"/>
      <c r="B862" s="105"/>
    </row>
    <row r="863" spans="1:2">
      <c r="A863" s="104"/>
      <c r="B863" s="105"/>
    </row>
    <row r="864" spans="1:2">
      <c r="A864" s="104"/>
      <c r="B864" s="105"/>
    </row>
    <row r="865" spans="1:2">
      <c r="A865" s="104"/>
      <c r="B865" s="105"/>
    </row>
    <row r="866" spans="1:2">
      <c r="A866" s="104"/>
      <c r="B866" s="105"/>
    </row>
    <row r="867" spans="1:2">
      <c r="A867" s="104"/>
      <c r="B867" s="105"/>
    </row>
    <row r="868" spans="1:2">
      <c r="A868" s="104"/>
      <c r="B868" s="105"/>
    </row>
    <row r="869" spans="1:2">
      <c r="A869" s="104"/>
      <c r="B869" s="105"/>
    </row>
    <row r="870" spans="1:2">
      <c r="A870" s="104"/>
      <c r="B870" s="105"/>
    </row>
    <row r="871" spans="1:2">
      <c r="A871" s="104"/>
      <c r="B871" s="105"/>
    </row>
    <row r="872" spans="1:2">
      <c r="A872" s="104"/>
      <c r="B872" s="105"/>
    </row>
    <row r="873" spans="1:2">
      <c r="A873" s="104"/>
      <c r="B873" s="105"/>
    </row>
    <row r="874" spans="1:2">
      <c r="A874" s="104"/>
      <c r="B874" s="105"/>
    </row>
    <row r="875" spans="1:2">
      <c r="A875" s="104"/>
      <c r="B875" s="105"/>
    </row>
    <row r="876" spans="1:2">
      <c r="A876" s="104"/>
      <c r="B876" s="105"/>
    </row>
    <row r="877" spans="1:2">
      <c r="A877" s="104"/>
      <c r="B877" s="105"/>
    </row>
    <row r="878" spans="1:2">
      <c r="A878" s="104"/>
      <c r="B878" s="105"/>
    </row>
    <row r="879" spans="1:2">
      <c r="A879" s="104"/>
      <c r="B879" s="105"/>
    </row>
    <row r="880" spans="1:2">
      <c r="A880" s="104"/>
      <c r="B880" s="105"/>
    </row>
    <row r="881" spans="1:2">
      <c r="A881" s="104"/>
      <c r="B881" s="105"/>
    </row>
    <row r="882" spans="1:2">
      <c r="A882" s="104"/>
      <c r="B882" s="105"/>
    </row>
    <row r="883" spans="1:2">
      <c r="A883" s="104"/>
      <c r="B883" s="105"/>
    </row>
    <row r="884" spans="1:2">
      <c r="A884" s="104"/>
      <c r="B884" s="105"/>
    </row>
    <row r="885" spans="1:2">
      <c r="A885" s="104"/>
      <c r="B885" s="105"/>
    </row>
    <row r="886" spans="1:2">
      <c r="A886" s="104"/>
      <c r="B886" s="105"/>
    </row>
    <row r="887" spans="1:2">
      <c r="A887" s="104"/>
      <c r="B887" s="105"/>
    </row>
    <row r="888" spans="1:2">
      <c r="A888" s="104"/>
      <c r="B888" s="105"/>
    </row>
    <row r="889" spans="1:2">
      <c r="A889" s="104"/>
      <c r="B889" s="105"/>
    </row>
    <row r="890" spans="1:2">
      <c r="A890" s="104"/>
      <c r="B890" s="105"/>
    </row>
    <row r="891" spans="1:2">
      <c r="A891" s="104"/>
      <c r="B891" s="105"/>
    </row>
    <row r="892" spans="1:2">
      <c r="A892" s="104"/>
      <c r="B892" s="105"/>
    </row>
    <row r="893" spans="1:2">
      <c r="A893" s="102"/>
      <c r="B893" s="103"/>
    </row>
    <row r="894" spans="1:2">
      <c r="A894" s="102"/>
      <c r="B894" s="103"/>
    </row>
    <row r="895" spans="1:2">
      <c r="A895" s="104"/>
      <c r="B895" s="105"/>
    </row>
    <row r="896" spans="1:2">
      <c r="A896" s="104"/>
      <c r="B896" s="105"/>
    </row>
    <row r="897" spans="1:2">
      <c r="A897" s="104"/>
      <c r="B897" s="105"/>
    </row>
    <row r="898" spans="1:2">
      <c r="A898" s="104"/>
      <c r="B898" s="105"/>
    </row>
    <row r="899" spans="1:2">
      <c r="A899" s="104"/>
      <c r="B899" s="109"/>
    </row>
    <row r="900" spans="1:2">
      <c r="A900" s="104"/>
      <c r="B900" s="109"/>
    </row>
    <row r="901" spans="1:2">
      <c r="A901" s="104"/>
      <c r="B901" s="109"/>
    </row>
    <row r="902" spans="1:2">
      <c r="A902" s="104"/>
      <c r="B902" s="109"/>
    </row>
    <row r="903" spans="1:2">
      <c r="A903" s="104"/>
      <c r="B903" s="109"/>
    </row>
    <row r="904" spans="1:2" ht="13.5" thickBot="1">
      <c r="A904" s="110"/>
      <c r="B904" s="111"/>
    </row>
    <row r="916" spans="1:1">
      <c r="A916" s="97"/>
    </row>
    <row r="917" spans="1:1">
      <c r="A917" s="97"/>
    </row>
    <row r="918" spans="1:1">
      <c r="A918" s="97"/>
    </row>
    <row r="919" spans="1:1">
      <c r="A919" s="97"/>
    </row>
    <row r="920" spans="1:1">
      <c r="A920" s="97"/>
    </row>
    <row r="921" spans="1:1">
      <c r="A921" s="97"/>
    </row>
    <row r="922" spans="1:1">
      <c r="A922" s="97"/>
    </row>
    <row r="923" spans="1:1">
      <c r="A923" s="97"/>
    </row>
    <row r="924" spans="1:1">
      <c r="A924" s="97"/>
    </row>
    <row r="925" spans="1:1">
      <c r="A925" s="97"/>
    </row>
    <row r="926" spans="1:1">
      <c r="A926" s="97"/>
    </row>
    <row r="927" spans="1:1">
      <c r="A927" s="97"/>
    </row>
    <row r="928" spans="1:1">
      <c r="A928" s="97"/>
    </row>
    <row r="929" spans="1:1">
      <c r="A929" s="97"/>
    </row>
    <row r="930" spans="1:1">
      <c r="A930" s="97"/>
    </row>
    <row r="931" spans="1:1">
      <c r="A931" s="97"/>
    </row>
    <row r="932" spans="1:1">
      <c r="A932" s="97"/>
    </row>
    <row r="933" spans="1:1">
      <c r="A933" s="97"/>
    </row>
    <row r="934" spans="1:1">
      <c r="A934" s="97"/>
    </row>
    <row r="935" spans="1:1">
      <c r="A935" s="97"/>
    </row>
    <row r="936" spans="1:1">
      <c r="A936" s="97"/>
    </row>
    <row r="937" spans="1:1">
      <c r="A937" s="97"/>
    </row>
    <row r="938" spans="1:1">
      <c r="A938" s="97"/>
    </row>
    <row r="939" spans="1:1">
      <c r="A939" s="97"/>
    </row>
    <row r="940" spans="1:1">
      <c r="A940" s="97"/>
    </row>
    <row r="941" spans="1:1">
      <c r="A941" s="97"/>
    </row>
    <row r="942" spans="1:1">
      <c r="A942" s="97"/>
    </row>
    <row r="943" spans="1:1">
      <c r="A943" s="97"/>
    </row>
    <row r="944" spans="1:1">
      <c r="A944" s="97"/>
    </row>
    <row r="945" spans="1:1">
      <c r="A945" s="97"/>
    </row>
    <row r="946" spans="1:1">
      <c r="A946" s="97"/>
    </row>
    <row r="947" spans="1:1">
      <c r="A947" s="97"/>
    </row>
    <row r="948" spans="1:1">
      <c r="A948" s="97"/>
    </row>
    <row r="949" spans="1:1">
      <c r="A949" s="97"/>
    </row>
    <row r="950" spans="1:1">
      <c r="A950" s="97"/>
    </row>
    <row r="951" spans="1:1">
      <c r="A951" s="97"/>
    </row>
    <row r="952" spans="1:1">
      <c r="A952" s="97"/>
    </row>
    <row r="953" spans="1:1">
      <c r="A953" s="97"/>
    </row>
    <row r="954" spans="1:1">
      <c r="A954" s="97"/>
    </row>
    <row r="955" spans="1:1">
      <c r="A955" s="97"/>
    </row>
    <row r="956" spans="1:1">
      <c r="A956" s="97"/>
    </row>
    <row r="957" spans="1:1">
      <c r="A957" s="97"/>
    </row>
    <row r="958" spans="1:1">
      <c r="A958" s="97"/>
    </row>
    <row r="959" spans="1:1">
      <c r="A959" s="97"/>
    </row>
    <row r="960" spans="1:1">
      <c r="A960" s="97"/>
    </row>
    <row r="961" spans="1:1">
      <c r="A961" s="97"/>
    </row>
    <row r="962" spans="1:1">
      <c r="A962" s="97"/>
    </row>
    <row r="963" spans="1:1">
      <c r="A963" s="97"/>
    </row>
    <row r="964" spans="1:1">
      <c r="A964" s="97"/>
    </row>
    <row r="965" spans="1:1">
      <c r="A965" s="97"/>
    </row>
    <row r="966" spans="1:1">
      <c r="A966" s="97"/>
    </row>
    <row r="967" spans="1:1">
      <c r="A967" s="97"/>
    </row>
    <row r="968" spans="1:1">
      <c r="A968" s="97"/>
    </row>
    <row r="969" spans="1:1">
      <c r="A969" s="97"/>
    </row>
    <row r="970" spans="1:1">
      <c r="A970" s="97"/>
    </row>
    <row r="971" spans="1:1">
      <c r="A971" s="97"/>
    </row>
    <row r="972" spans="1:1">
      <c r="A972" s="97"/>
    </row>
    <row r="973" spans="1:1">
      <c r="A973" s="97"/>
    </row>
    <row r="974" spans="1:1">
      <c r="A974" s="97"/>
    </row>
    <row r="975" spans="1:1">
      <c r="A975" s="97"/>
    </row>
    <row r="976" spans="1:1">
      <c r="A976" s="97"/>
    </row>
    <row r="977" spans="1:1">
      <c r="A977" s="97"/>
    </row>
    <row r="978" spans="1:1">
      <c r="A978" s="97"/>
    </row>
    <row r="979" spans="1:1">
      <c r="A979" s="97"/>
    </row>
    <row r="980" spans="1:1">
      <c r="A980" s="97"/>
    </row>
    <row r="981" spans="1:1">
      <c r="A981" s="97"/>
    </row>
    <row r="982" spans="1:1">
      <c r="A982" s="97"/>
    </row>
    <row r="983" spans="1:1">
      <c r="A983" s="97"/>
    </row>
    <row r="984" spans="1:1">
      <c r="A984" s="97"/>
    </row>
    <row r="985" spans="1:1">
      <c r="A985" s="97"/>
    </row>
    <row r="986" spans="1:1">
      <c r="A986" s="97"/>
    </row>
    <row r="987" spans="1:1">
      <c r="A987" s="97"/>
    </row>
    <row r="988" spans="1:1">
      <c r="A988" s="97"/>
    </row>
    <row r="989" spans="1:1">
      <c r="A989" s="97"/>
    </row>
    <row r="990" spans="1:1">
      <c r="A990" s="97"/>
    </row>
    <row r="991" spans="1:1">
      <c r="A991" s="97"/>
    </row>
    <row r="992" spans="1:1">
      <c r="A992" s="97"/>
    </row>
    <row r="1116" spans="2:2">
      <c r="B1116" s="99"/>
    </row>
    <row r="1129" spans="2:2">
      <c r="B1129" s="99"/>
    </row>
    <row r="1202" spans="1:2" ht="13.5" thickBot="1"/>
    <row r="1203" spans="1:2">
      <c r="A1203" s="100"/>
      <c r="B1203" s="101"/>
    </row>
    <row r="1204" spans="1:2">
      <c r="A1204" s="102"/>
      <c r="B1204" s="103"/>
    </row>
    <row r="1205" spans="1:2">
      <c r="A1205" s="102"/>
      <c r="B1205" s="103"/>
    </row>
    <row r="1206" spans="1:2">
      <c r="A1206" s="102"/>
      <c r="B1206" s="103"/>
    </row>
    <row r="1207" spans="1:2">
      <c r="A1207" s="102"/>
      <c r="B1207" s="103"/>
    </row>
    <row r="1208" spans="1:2">
      <c r="A1208" s="102"/>
      <c r="B1208" s="103"/>
    </row>
    <row r="1209" spans="1:2">
      <c r="A1209" s="102"/>
      <c r="B1209" s="103"/>
    </row>
    <row r="1210" spans="1:2">
      <c r="A1210" s="102"/>
      <c r="B1210" s="103"/>
    </row>
    <row r="1211" spans="1:2">
      <c r="A1211" s="102"/>
      <c r="B1211" s="103"/>
    </row>
    <row r="1212" spans="1:2">
      <c r="A1212" s="102"/>
      <c r="B1212" s="103"/>
    </row>
    <row r="1213" spans="1:2">
      <c r="A1213" s="102"/>
      <c r="B1213" s="103"/>
    </row>
    <row r="1214" spans="1:2">
      <c r="A1214" s="102"/>
      <c r="B1214" s="103"/>
    </row>
    <row r="1215" spans="1:2">
      <c r="A1215" s="102"/>
      <c r="B1215" s="103"/>
    </row>
    <row r="1216" spans="1:2">
      <c r="A1216" s="102"/>
      <c r="B1216" s="103"/>
    </row>
    <row r="1217" spans="1:2">
      <c r="A1217" s="102"/>
      <c r="B1217" s="103"/>
    </row>
    <row r="1218" spans="1:2">
      <c r="A1218" s="102"/>
      <c r="B1218" s="103"/>
    </row>
    <row r="1219" spans="1:2">
      <c r="A1219" s="102"/>
      <c r="B1219" s="103"/>
    </row>
    <row r="1220" spans="1:2">
      <c r="A1220" s="102"/>
      <c r="B1220" s="103"/>
    </row>
    <row r="1221" spans="1:2">
      <c r="A1221" s="102"/>
      <c r="B1221" s="103"/>
    </row>
    <row r="1222" spans="1:2">
      <c r="A1222" s="102"/>
      <c r="B1222" s="103"/>
    </row>
    <row r="1223" spans="1:2">
      <c r="A1223" s="102"/>
      <c r="B1223" s="103"/>
    </row>
    <row r="1224" spans="1:2">
      <c r="A1224" s="102"/>
      <c r="B1224" s="103"/>
    </row>
    <row r="1225" spans="1:2">
      <c r="A1225" s="102"/>
      <c r="B1225" s="103"/>
    </row>
    <row r="1226" spans="1:2">
      <c r="A1226" s="102"/>
      <c r="B1226" s="103"/>
    </row>
    <row r="1227" spans="1:2">
      <c r="A1227" s="102"/>
      <c r="B1227" s="103"/>
    </row>
    <row r="1228" spans="1:2">
      <c r="A1228" s="102"/>
      <c r="B1228" s="103"/>
    </row>
    <row r="1229" spans="1:2">
      <c r="A1229" s="102"/>
      <c r="B1229" s="103"/>
    </row>
    <row r="1230" spans="1:2">
      <c r="A1230" s="102"/>
      <c r="B1230" s="103"/>
    </row>
    <row r="1231" spans="1:2">
      <c r="A1231" s="102"/>
      <c r="B1231" s="103"/>
    </row>
    <row r="1232" spans="1:2">
      <c r="A1232" s="102"/>
      <c r="B1232" s="103"/>
    </row>
    <row r="1233" spans="1:2">
      <c r="A1233" s="102"/>
      <c r="B1233" s="103"/>
    </row>
    <row r="1234" spans="1:2">
      <c r="A1234" s="102"/>
      <c r="B1234" s="103"/>
    </row>
    <row r="1235" spans="1:2">
      <c r="A1235" s="102"/>
      <c r="B1235" s="103"/>
    </row>
    <row r="1236" spans="1:2">
      <c r="A1236" s="102"/>
      <c r="B1236" s="103"/>
    </row>
    <row r="1237" spans="1:2">
      <c r="A1237" s="102"/>
      <c r="B1237" s="103"/>
    </row>
    <row r="1238" spans="1:2">
      <c r="A1238" s="102"/>
      <c r="B1238" s="103"/>
    </row>
    <row r="1239" spans="1:2">
      <c r="A1239" s="102"/>
      <c r="B1239" s="103"/>
    </row>
    <row r="1240" spans="1:2">
      <c r="A1240" s="102"/>
      <c r="B1240" s="103"/>
    </row>
    <row r="1241" spans="1:2">
      <c r="A1241" s="102"/>
      <c r="B1241" s="103"/>
    </row>
    <row r="1242" spans="1:2">
      <c r="A1242" s="102"/>
      <c r="B1242" s="103"/>
    </row>
    <row r="1243" spans="1:2">
      <c r="A1243" s="102"/>
      <c r="B1243" s="103"/>
    </row>
    <row r="1244" spans="1:2">
      <c r="A1244" s="102"/>
      <c r="B1244" s="103"/>
    </row>
    <row r="1245" spans="1:2">
      <c r="A1245" s="102"/>
      <c r="B1245" s="103"/>
    </row>
    <row r="1246" spans="1:2">
      <c r="A1246" s="102"/>
      <c r="B1246" s="103"/>
    </row>
    <row r="1247" spans="1:2">
      <c r="A1247" s="102"/>
      <c r="B1247" s="103"/>
    </row>
    <row r="1248" spans="1:2">
      <c r="A1248" s="102"/>
      <c r="B1248" s="103"/>
    </row>
    <row r="1249" spans="1:2">
      <c r="A1249" s="102"/>
      <c r="B1249" s="103"/>
    </row>
    <row r="1250" spans="1:2">
      <c r="A1250" s="102"/>
      <c r="B1250" s="103"/>
    </row>
    <row r="1251" spans="1:2">
      <c r="A1251" s="102"/>
      <c r="B1251" s="103"/>
    </row>
    <row r="1252" spans="1:2">
      <c r="A1252" s="102"/>
      <c r="B1252" s="103"/>
    </row>
    <row r="1253" spans="1:2">
      <c r="A1253" s="102"/>
      <c r="B1253" s="103"/>
    </row>
    <row r="1254" spans="1:2">
      <c r="A1254" s="102"/>
      <c r="B1254" s="103"/>
    </row>
    <row r="1255" spans="1:2">
      <c r="A1255" s="102"/>
      <c r="B1255" s="103"/>
    </row>
    <row r="1256" spans="1:2">
      <c r="A1256" s="102"/>
      <c r="B1256" s="103"/>
    </row>
    <row r="1257" spans="1:2">
      <c r="A1257" s="102"/>
      <c r="B1257" s="103"/>
    </row>
    <row r="1258" spans="1:2">
      <c r="A1258" s="102"/>
      <c r="B1258" s="103"/>
    </row>
    <row r="1259" spans="1:2">
      <c r="A1259" s="102"/>
      <c r="B1259" s="103"/>
    </row>
    <row r="1260" spans="1:2">
      <c r="A1260" s="102"/>
      <c r="B1260" s="103"/>
    </row>
    <row r="1261" spans="1:2">
      <c r="A1261" s="102"/>
      <c r="B1261" s="103"/>
    </row>
    <row r="1262" spans="1:2">
      <c r="A1262" s="102"/>
      <c r="B1262" s="103"/>
    </row>
    <row r="1263" spans="1:2">
      <c r="A1263" s="102"/>
      <c r="B1263" s="103"/>
    </row>
    <row r="1264" spans="1:2">
      <c r="A1264" s="102"/>
      <c r="B1264" s="103"/>
    </row>
    <row r="1265" spans="1:2">
      <c r="A1265" s="102"/>
      <c r="B1265" s="103"/>
    </row>
    <row r="1266" spans="1:2">
      <c r="A1266" s="102"/>
      <c r="B1266" s="103"/>
    </row>
    <row r="1267" spans="1:2">
      <c r="A1267" s="102"/>
      <c r="B1267" s="103"/>
    </row>
    <row r="1268" spans="1:2">
      <c r="A1268" s="102"/>
      <c r="B1268" s="103"/>
    </row>
    <row r="1269" spans="1:2">
      <c r="A1269" s="102"/>
      <c r="B1269" s="103"/>
    </row>
    <row r="1270" spans="1:2">
      <c r="A1270" s="102"/>
      <c r="B1270" s="103"/>
    </row>
    <row r="1271" spans="1:2">
      <c r="A1271" s="102"/>
      <c r="B1271" s="103"/>
    </row>
    <row r="1272" spans="1:2">
      <c r="A1272" s="102"/>
      <c r="B1272" s="103"/>
    </row>
    <row r="1273" spans="1:2">
      <c r="A1273" s="102"/>
      <c r="B1273" s="103"/>
    </row>
    <row r="1274" spans="1:2">
      <c r="A1274" s="102"/>
      <c r="B1274" s="103"/>
    </row>
    <row r="1275" spans="1:2">
      <c r="A1275" s="102"/>
      <c r="B1275" s="103"/>
    </row>
    <row r="1276" spans="1:2">
      <c r="A1276" s="102"/>
      <c r="B1276" s="103"/>
    </row>
    <row r="1277" spans="1:2">
      <c r="A1277" s="102"/>
      <c r="B1277" s="103"/>
    </row>
    <row r="1278" spans="1:2">
      <c r="A1278" s="102"/>
      <c r="B1278" s="103"/>
    </row>
    <row r="1279" spans="1:2">
      <c r="A1279" s="102"/>
      <c r="B1279" s="103"/>
    </row>
    <row r="1280" spans="1:2">
      <c r="A1280" s="102"/>
      <c r="B1280" s="103"/>
    </row>
    <row r="1281" spans="1:2">
      <c r="A1281" s="102"/>
      <c r="B1281" s="103"/>
    </row>
    <row r="1282" spans="1:2">
      <c r="A1282" s="102"/>
      <c r="B1282" s="103"/>
    </row>
    <row r="1283" spans="1:2">
      <c r="A1283" s="102"/>
      <c r="B1283" s="103"/>
    </row>
    <row r="1284" spans="1:2">
      <c r="A1284" s="102"/>
      <c r="B1284" s="103"/>
    </row>
    <row r="1285" spans="1:2">
      <c r="A1285" s="102"/>
      <c r="B1285" s="103"/>
    </row>
    <row r="1286" spans="1:2">
      <c r="A1286" s="102"/>
      <c r="B1286" s="103"/>
    </row>
    <row r="1287" spans="1:2">
      <c r="A1287" s="102"/>
      <c r="B1287" s="103"/>
    </row>
    <row r="1288" spans="1:2">
      <c r="A1288" s="102"/>
      <c r="B1288" s="103"/>
    </row>
    <row r="1289" spans="1:2">
      <c r="A1289" s="102"/>
      <c r="B1289" s="103"/>
    </row>
    <row r="1290" spans="1:2">
      <c r="A1290" s="102"/>
      <c r="B1290" s="103"/>
    </row>
    <row r="1291" spans="1:2">
      <c r="A1291" s="102"/>
      <c r="B1291" s="103"/>
    </row>
    <row r="1292" spans="1:2">
      <c r="A1292" s="102"/>
      <c r="B1292" s="103"/>
    </row>
    <row r="1293" spans="1:2">
      <c r="A1293" s="102"/>
      <c r="B1293" s="103"/>
    </row>
    <row r="1294" spans="1:2">
      <c r="A1294" s="102"/>
      <c r="B1294" s="103"/>
    </row>
    <row r="1295" spans="1:2">
      <c r="A1295" s="102"/>
      <c r="B1295" s="103"/>
    </row>
    <row r="1296" spans="1:2">
      <c r="A1296" s="102"/>
      <c r="B1296" s="103"/>
    </row>
    <row r="1297" spans="1:2">
      <c r="A1297" s="102"/>
      <c r="B1297" s="103"/>
    </row>
    <row r="1298" spans="1:2">
      <c r="A1298" s="102"/>
      <c r="B1298" s="103"/>
    </row>
    <row r="1299" spans="1:2">
      <c r="A1299" s="102"/>
      <c r="B1299" s="103"/>
    </row>
    <row r="1300" spans="1:2">
      <c r="A1300" s="102"/>
      <c r="B1300" s="103"/>
    </row>
    <row r="1301" spans="1:2">
      <c r="A1301" s="102"/>
      <c r="B1301" s="103"/>
    </row>
    <row r="1302" spans="1:2">
      <c r="A1302" s="102"/>
      <c r="B1302" s="103"/>
    </row>
    <row r="1303" spans="1:2">
      <c r="A1303" s="102"/>
      <c r="B1303" s="103"/>
    </row>
    <row r="1304" spans="1:2">
      <c r="A1304" s="102"/>
      <c r="B1304" s="103"/>
    </row>
    <row r="1305" spans="1:2">
      <c r="A1305" s="102"/>
      <c r="B1305" s="103"/>
    </row>
    <row r="1306" spans="1:2">
      <c r="A1306" s="102"/>
      <c r="B1306" s="103"/>
    </row>
    <row r="1307" spans="1:2">
      <c r="A1307" s="102"/>
      <c r="B1307" s="103"/>
    </row>
    <row r="1308" spans="1:2">
      <c r="A1308" s="102"/>
      <c r="B1308" s="103"/>
    </row>
    <row r="1309" spans="1:2">
      <c r="A1309" s="102"/>
      <c r="B1309" s="103"/>
    </row>
    <row r="1310" spans="1:2">
      <c r="A1310" s="102"/>
      <c r="B1310" s="103"/>
    </row>
    <row r="1311" spans="1:2">
      <c r="A1311" s="102"/>
      <c r="B1311" s="103"/>
    </row>
    <row r="1312" spans="1:2">
      <c r="A1312" s="102"/>
      <c r="B1312" s="103"/>
    </row>
    <row r="1313" spans="1:2">
      <c r="A1313" s="102"/>
      <c r="B1313" s="103"/>
    </row>
    <row r="1314" spans="1:2">
      <c r="A1314" s="102"/>
      <c r="B1314" s="103"/>
    </row>
    <row r="1315" spans="1:2">
      <c r="A1315" s="102"/>
      <c r="B1315" s="103"/>
    </row>
    <row r="1316" spans="1:2">
      <c r="A1316" s="102"/>
      <c r="B1316" s="103"/>
    </row>
    <row r="1317" spans="1:2">
      <c r="A1317" s="102"/>
      <c r="B1317" s="103"/>
    </row>
    <row r="1318" spans="1:2">
      <c r="A1318" s="102"/>
      <c r="B1318" s="103"/>
    </row>
    <row r="1319" spans="1:2">
      <c r="A1319" s="102"/>
      <c r="B1319" s="103"/>
    </row>
    <row r="1320" spans="1:2">
      <c r="A1320" s="102"/>
      <c r="B1320" s="103"/>
    </row>
    <row r="1321" spans="1:2">
      <c r="A1321" s="102"/>
      <c r="B1321" s="103"/>
    </row>
    <row r="1322" spans="1:2">
      <c r="A1322" s="102"/>
      <c r="B1322" s="103"/>
    </row>
    <row r="1323" spans="1:2">
      <c r="A1323" s="102"/>
      <c r="B1323" s="103"/>
    </row>
    <row r="1324" spans="1:2">
      <c r="A1324" s="102"/>
      <c r="B1324" s="103"/>
    </row>
    <row r="1325" spans="1:2">
      <c r="A1325" s="102"/>
      <c r="B1325" s="103"/>
    </row>
    <row r="1326" spans="1:2">
      <c r="A1326" s="102"/>
      <c r="B1326" s="103"/>
    </row>
    <row r="1327" spans="1:2">
      <c r="A1327" s="102"/>
      <c r="B1327" s="103"/>
    </row>
    <row r="1328" spans="1:2">
      <c r="A1328" s="102"/>
      <c r="B1328" s="103"/>
    </row>
    <row r="1329" spans="1:2">
      <c r="A1329" s="102"/>
      <c r="B1329" s="103"/>
    </row>
    <row r="1330" spans="1:2">
      <c r="A1330" s="102"/>
      <c r="B1330" s="103"/>
    </row>
    <row r="1331" spans="1:2">
      <c r="A1331" s="102"/>
      <c r="B1331" s="103"/>
    </row>
    <row r="1332" spans="1:2">
      <c r="A1332" s="102"/>
      <c r="B1332" s="103"/>
    </row>
    <row r="1333" spans="1:2">
      <c r="A1333" s="102"/>
      <c r="B1333" s="103"/>
    </row>
    <row r="1334" spans="1:2">
      <c r="A1334" s="102"/>
      <c r="B1334" s="103"/>
    </row>
    <row r="1335" spans="1:2">
      <c r="A1335" s="102"/>
      <c r="B1335" s="103"/>
    </row>
    <row r="1336" spans="1:2">
      <c r="A1336" s="102"/>
      <c r="B1336" s="103"/>
    </row>
    <row r="1337" spans="1:2">
      <c r="A1337" s="102"/>
      <c r="B1337" s="103"/>
    </row>
    <row r="1338" spans="1:2">
      <c r="A1338" s="102"/>
      <c r="B1338" s="103"/>
    </row>
    <row r="1339" spans="1:2">
      <c r="A1339" s="102"/>
      <c r="B1339" s="103"/>
    </row>
    <row r="1340" spans="1:2">
      <c r="A1340" s="102"/>
      <c r="B1340" s="103"/>
    </row>
    <row r="1341" spans="1:2">
      <c r="A1341" s="102"/>
      <c r="B1341" s="103"/>
    </row>
    <row r="1342" spans="1:2">
      <c r="A1342" s="102"/>
      <c r="B1342" s="103"/>
    </row>
    <row r="1343" spans="1:2">
      <c r="A1343" s="102"/>
      <c r="B1343" s="103"/>
    </row>
    <row r="1344" spans="1:2">
      <c r="A1344" s="102"/>
      <c r="B1344" s="103"/>
    </row>
    <row r="1345" spans="1:2">
      <c r="A1345" s="102"/>
      <c r="B1345" s="103"/>
    </row>
    <row r="1346" spans="1:2">
      <c r="A1346" s="102"/>
      <c r="B1346" s="103"/>
    </row>
    <row r="1347" spans="1:2">
      <c r="A1347" s="102"/>
      <c r="B1347" s="103"/>
    </row>
    <row r="1348" spans="1:2">
      <c r="A1348" s="102"/>
      <c r="B1348" s="103"/>
    </row>
    <row r="1349" spans="1:2">
      <c r="A1349" s="102"/>
      <c r="B1349" s="103"/>
    </row>
    <row r="1350" spans="1:2">
      <c r="A1350" s="102"/>
      <c r="B1350" s="103"/>
    </row>
    <row r="1351" spans="1:2">
      <c r="A1351" s="102"/>
      <c r="B1351" s="103"/>
    </row>
    <row r="1352" spans="1:2">
      <c r="A1352" s="102"/>
      <c r="B1352" s="103"/>
    </row>
    <row r="1353" spans="1:2">
      <c r="A1353" s="102"/>
      <c r="B1353" s="103"/>
    </row>
    <row r="1354" spans="1:2">
      <c r="A1354" s="102"/>
      <c r="B1354" s="103"/>
    </row>
    <row r="1355" spans="1:2">
      <c r="A1355" s="102"/>
      <c r="B1355" s="103"/>
    </row>
    <row r="1356" spans="1:2">
      <c r="A1356" s="102"/>
      <c r="B1356" s="103"/>
    </row>
    <row r="1357" spans="1:2">
      <c r="A1357" s="102"/>
      <c r="B1357" s="103"/>
    </row>
    <row r="1358" spans="1:2">
      <c r="A1358" s="102"/>
      <c r="B1358" s="103"/>
    </row>
    <row r="1359" spans="1:2">
      <c r="A1359" s="102"/>
      <c r="B1359" s="103"/>
    </row>
    <row r="1360" spans="1:2">
      <c r="A1360" s="102"/>
      <c r="B1360" s="103"/>
    </row>
    <row r="1361" spans="1:2">
      <c r="A1361" s="102"/>
      <c r="B1361" s="103"/>
    </row>
    <row r="1362" spans="1:2">
      <c r="A1362" s="102"/>
      <c r="B1362" s="103"/>
    </row>
    <row r="1363" spans="1:2">
      <c r="A1363" s="102"/>
      <c r="B1363" s="103"/>
    </row>
    <row r="1364" spans="1:2">
      <c r="A1364" s="102"/>
      <c r="B1364" s="103"/>
    </row>
    <row r="1365" spans="1:2">
      <c r="A1365" s="102"/>
      <c r="B1365" s="103"/>
    </row>
    <row r="1366" spans="1:2">
      <c r="A1366" s="102"/>
      <c r="B1366" s="103"/>
    </row>
    <row r="1367" spans="1:2">
      <c r="A1367" s="102"/>
      <c r="B1367" s="103"/>
    </row>
    <row r="1368" spans="1:2">
      <c r="A1368" s="102"/>
      <c r="B1368" s="103"/>
    </row>
    <row r="1369" spans="1:2">
      <c r="A1369" s="102"/>
      <c r="B1369" s="103"/>
    </row>
    <row r="1370" spans="1:2">
      <c r="A1370" s="102"/>
      <c r="B1370" s="103"/>
    </row>
    <row r="1371" spans="1:2">
      <c r="A1371" s="102"/>
      <c r="B1371" s="103"/>
    </row>
    <row r="1372" spans="1:2">
      <c r="A1372" s="102"/>
      <c r="B1372" s="103"/>
    </row>
    <row r="1373" spans="1:2">
      <c r="A1373" s="102"/>
      <c r="B1373" s="103"/>
    </row>
    <row r="1374" spans="1:2">
      <c r="A1374" s="102"/>
      <c r="B1374" s="103"/>
    </row>
    <row r="1375" spans="1:2">
      <c r="A1375" s="102"/>
      <c r="B1375" s="103"/>
    </row>
    <row r="1376" spans="1:2">
      <c r="A1376" s="102"/>
      <c r="B1376" s="103"/>
    </row>
    <row r="1377" spans="1:2">
      <c r="A1377" s="102"/>
      <c r="B1377" s="103"/>
    </row>
    <row r="1378" spans="1:2">
      <c r="A1378" s="102"/>
      <c r="B1378" s="103"/>
    </row>
    <row r="1379" spans="1:2">
      <c r="A1379" s="102"/>
      <c r="B1379" s="103"/>
    </row>
    <row r="1380" spans="1:2">
      <c r="A1380" s="102"/>
      <c r="B1380" s="103"/>
    </row>
    <row r="1381" spans="1:2">
      <c r="A1381" s="102"/>
      <c r="B1381" s="103"/>
    </row>
    <row r="1382" spans="1:2">
      <c r="A1382" s="102"/>
      <c r="B1382" s="103"/>
    </row>
    <row r="1383" spans="1:2">
      <c r="A1383" s="102"/>
      <c r="B1383" s="103"/>
    </row>
    <row r="1384" spans="1:2">
      <c r="A1384" s="102"/>
      <c r="B1384" s="103"/>
    </row>
    <row r="1385" spans="1:2">
      <c r="A1385" s="102"/>
      <c r="B1385" s="103"/>
    </row>
    <row r="1386" spans="1:2">
      <c r="A1386" s="102"/>
      <c r="B1386" s="103"/>
    </row>
    <row r="1387" spans="1:2">
      <c r="A1387" s="102"/>
      <c r="B1387" s="103"/>
    </row>
    <row r="1388" spans="1:2">
      <c r="A1388" s="102"/>
      <c r="B1388" s="103"/>
    </row>
    <row r="1389" spans="1:2">
      <c r="A1389" s="102"/>
      <c r="B1389" s="103"/>
    </row>
    <row r="1390" spans="1:2">
      <c r="A1390" s="102"/>
      <c r="B1390" s="103"/>
    </row>
    <row r="1391" spans="1:2">
      <c r="A1391" s="102"/>
      <c r="B1391" s="103"/>
    </row>
    <row r="1392" spans="1:2">
      <c r="A1392" s="102"/>
      <c r="B1392" s="103"/>
    </row>
    <row r="1393" spans="1:2">
      <c r="A1393" s="102"/>
      <c r="B1393" s="103"/>
    </row>
    <row r="1394" spans="1:2">
      <c r="A1394" s="102"/>
      <c r="B1394" s="103"/>
    </row>
    <row r="1395" spans="1:2">
      <c r="A1395" s="102"/>
      <c r="B1395" s="103"/>
    </row>
    <row r="1396" spans="1:2">
      <c r="A1396" s="102"/>
      <c r="B1396" s="103"/>
    </row>
    <row r="1397" spans="1:2">
      <c r="A1397" s="102"/>
      <c r="B1397" s="103"/>
    </row>
    <row r="1398" spans="1:2">
      <c r="A1398" s="102"/>
      <c r="B1398" s="103"/>
    </row>
    <row r="1399" spans="1:2">
      <c r="A1399" s="102"/>
      <c r="B1399" s="103"/>
    </row>
    <row r="1400" spans="1:2">
      <c r="A1400" s="102"/>
      <c r="B1400" s="103"/>
    </row>
    <row r="1401" spans="1:2">
      <c r="A1401" s="102"/>
      <c r="B1401" s="103"/>
    </row>
    <row r="1402" spans="1:2">
      <c r="A1402" s="102"/>
      <c r="B1402" s="103"/>
    </row>
    <row r="1403" spans="1:2">
      <c r="A1403" s="102"/>
      <c r="B1403" s="103"/>
    </row>
    <row r="1404" spans="1:2">
      <c r="A1404" s="102"/>
      <c r="B1404" s="103"/>
    </row>
    <row r="1405" spans="1:2">
      <c r="A1405" s="102"/>
      <c r="B1405" s="103"/>
    </row>
    <row r="1406" spans="1:2">
      <c r="A1406" s="102"/>
      <c r="B1406" s="103"/>
    </row>
    <row r="1407" spans="1:2">
      <c r="A1407" s="102"/>
      <c r="B1407" s="103"/>
    </row>
    <row r="1408" spans="1:2">
      <c r="A1408" s="102"/>
      <c r="B1408" s="103"/>
    </row>
    <row r="1409" spans="1:2">
      <c r="A1409" s="102"/>
      <c r="B1409" s="103"/>
    </row>
    <row r="1410" spans="1:2">
      <c r="A1410" s="102"/>
      <c r="B1410" s="103"/>
    </row>
    <row r="1411" spans="1:2">
      <c r="A1411" s="102"/>
      <c r="B1411" s="103"/>
    </row>
    <row r="1412" spans="1:2">
      <c r="A1412" s="102"/>
      <c r="B1412" s="103"/>
    </row>
    <row r="1413" spans="1:2">
      <c r="A1413" s="102"/>
      <c r="B1413" s="103"/>
    </row>
    <row r="1414" spans="1:2">
      <c r="A1414" s="102"/>
      <c r="B1414" s="103"/>
    </row>
    <row r="1415" spans="1:2">
      <c r="A1415" s="102"/>
      <c r="B1415" s="103"/>
    </row>
    <row r="1416" spans="1:2">
      <c r="A1416" s="102"/>
      <c r="B1416" s="103"/>
    </row>
    <row r="1417" spans="1:2">
      <c r="A1417" s="102"/>
      <c r="B1417" s="103"/>
    </row>
    <row r="1418" spans="1:2">
      <c r="A1418" s="102"/>
      <c r="B1418" s="103"/>
    </row>
    <row r="1419" spans="1:2">
      <c r="A1419" s="102"/>
      <c r="B1419" s="103"/>
    </row>
    <row r="1420" spans="1:2">
      <c r="A1420" s="102"/>
      <c r="B1420" s="103"/>
    </row>
    <row r="1421" spans="1:2">
      <c r="A1421" s="102"/>
      <c r="B1421" s="103"/>
    </row>
    <row r="1422" spans="1:2">
      <c r="A1422" s="102"/>
      <c r="B1422" s="103"/>
    </row>
    <row r="1423" spans="1:2">
      <c r="A1423" s="102"/>
      <c r="B1423" s="103"/>
    </row>
    <row r="1424" spans="1:2">
      <c r="A1424" s="102"/>
      <c r="B1424" s="103"/>
    </row>
    <row r="1425" spans="1:2">
      <c r="A1425" s="102"/>
      <c r="B1425" s="103"/>
    </row>
    <row r="1426" spans="1:2">
      <c r="A1426" s="102"/>
      <c r="B1426" s="103"/>
    </row>
    <row r="1427" spans="1:2">
      <c r="A1427" s="102"/>
      <c r="B1427" s="103"/>
    </row>
    <row r="1428" spans="1:2">
      <c r="A1428" s="102"/>
      <c r="B1428" s="103"/>
    </row>
    <row r="1429" spans="1:2">
      <c r="A1429" s="102"/>
      <c r="B1429" s="103"/>
    </row>
    <row r="1430" spans="1:2">
      <c r="A1430" s="102"/>
      <c r="B1430" s="103"/>
    </row>
    <row r="1431" spans="1:2">
      <c r="A1431" s="102"/>
      <c r="B1431" s="103"/>
    </row>
    <row r="1432" spans="1:2">
      <c r="A1432" s="102"/>
      <c r="B1432" s="103"/>
    </row>
    <row r="1433" spans="1:2">
      <c r="A1433" s="102"/>
      <c r="B1433" s="103"/>
    </row>
    <row r="1434" spans="1:2">
      <c r="A1434" s="102"/>
      <c r="B1434" s="103"/>
    </row>
    <row r="1435" spans="1:2">
      <c r="A1435" s="102"/>
      <c r="B1435" s="103"/>
    </row>
    <row r="1436" spans="1:2">
      <c r="A1436" s="102"/>
      <c r="B1436" s="103"/>
    </row>
    <row r="1437" spans="1:2">
      <c r="A1437" s="102"/>
      <c r="B1437" s="103"/>
    </row>
    <row r="1438" spans="1:2">
      <c r="A1438" s="102"/>
      <c r="B1438" s="103"/>
    </row>
    <row r="1439" spans="1:2">
      <c r="A1439" s="102"/>
      <c r="B1439" s="103"/>
    </row>
    <row r="1440" spans="1:2">
      <c r="A1440" s="102"/>
      <c r="B1440" s="103"/>
    </row>
    <row r="1441" spans="1:2">
      <c r="A1441" s="102"/>
      <c r="B1441" s="103"/>
    </row>
    <row r="1442" spans="1:2">
      <c r="A1442" s="102"/>
      <c r="B1442" s="103"/>
    </row>
    <row r="1443" spans="1:2">
      <c r="A1443" s="102"/>
      <c r="B1443" s="103"/>
    </row>
    <row r="1444" spans="1:2">
      <c r="A1444" s="102"/>
      <c r="B1444" s="103"/>
    </row>
    <row r="1445" spans="1:2">
      <c r="A1445" s="102"/>
      <c r="B1445" s="103"/>
    </row>
    <row r="1446" spans="1:2">
      <c r="A1446" s="102"/>
      <c r="B1446" s="103"/>
    </row>
    <row r="1447" spans="1:2">
      <c r="A1447" s="102"/>
      <c r="B1447" s="103"/>
    </row>
    <row r="1448" spans="1:2">
      <c r="A1448" s="102"/>
      <c r="B1448" s="103"/>
    </row>
    <row r="1449" spans="1:2">
      <c r="A1449" s="102"/>
      <c r="B1449" s="103"/>
    </row>
    <row r="1450" spans="1:2">
      <c r="A1450" s="102"/>
      <c r="B1450" s="103"/>
    </row>
    <row r="1451" spans="1:2">
      <c r="A1451" s="102"/>
      <c r="B1451" s="103"/>
    </row>
    <row r="1452" spans="1:2">
      <c r="A1452" s="102"/>
      <c r="B1452" s="103"/>
    </row>
    <row r="1453" spans="1:2">
      <c r="A1453" s="102"/>
      <c r="B1453" s="103"/>
    </row>
    <row r="1454" spans="1:2">
      <c r="A1454" s="102"/>
      <c r="B1454" s="103"/>
    </row>
    <row r="1455" spans="1:2">
      <c r="A1455" s="102"/>
      <c r="B1455" s="103"/>
    </row>
    <row r="1456" spans="1:2">
      <c r="A1456" s="102"/>
      <c r="B1456" s="103"/>
    </row>
    <row r="1457" spans="1:2">
      <c r="A1457" s="102"/>
      <c r="B1457" s="103"/>
    </row>
    <row r="1458" spans="1:2">
      <c r="A1458" s="102"/>
      <c r="B1458" s="103"/>
    </row>
    <row r="1459" spans="1:2">
      <c r="A1459" s="102"/>
      <c r="B1459" s="103"/>
    </row>
    <row r="1460" spans="1:2">
      <c r="A1460" s="102"/>
      <c r="B1460" s="103"/>
    </row>
    <row r="1461" spans="1:2">
      <c r="A1461" s="102"/>
      <c r="B1461" s="103"/>
    </row>
    <row r="1462" spans="1:2">
      <c r="A1462" s="102"/>
      <c r="B1462" s="103"/>
    </row>
    <row r="1463" spans="1:2">
      <c r="A1463" s="102"/>
      <c r="B1463" s="103"/>
    </row>
    <row r="1464" spans="1:2">
      <c r="A1464" s="102"/>
      <c r="B1464" s="103"/>
    </row>
    <row r="1465" spans="1:2">
      <c r="A1465" s="102"/>
      <c r="B1465" s="103"/>
    </row>
    <row r="1466" spans="1:2">
      <c r="A1466" s="102"/>
      <c r="B1466" s="103"/>
    </row>
    <row r="1467" spans="1:2">
      <c r="A1467" s="102"/>
      <c r="B1467" s="103"/>
    </row>
    <row r="1468" spans="1:2">
      <c r="A1468" s="102"/>
      <c r="B1468" s="103"/>
    </row>
    <row r="1469" spans="1:2">
      <c r="A1469" s="102"/>
      <c r="B1469" s="103"/>
    </row>
    <row r="1470" spans="1:2">
      <c r="A1470" s="102"/>
      <c r="B1470" s="103"/>
    </row>
    <row r="1471" spans="1:2">
      <c r="A1471" s="102"/>
      <c r="B1471" s="103"/>
    </row>
    <row r="1472" spans="1:2">
      <c r="A1472" s="102"/>
      <c r="B1472" s="103"/>
    </row>
    <row r="1473" spans="1:2">
      <c r="A1473" s="102"/>
      <c r="B1473" s="103"/>
    </row>
    <row r="1474" spans="1:2">
      <c r="A1474" s="102"/>
      <c r="B1474" s="103"/>
    </row>
    <row r="1475" spans="1:2">
      <c r="A1475" s="102"/>
      <c r="B1475" s="103"/>
    </row>
    <row r="1476" spans="1:2">
      <c r="A1476" s="102"/>
      <c r="B1476" s="103"/>
    </row>
    <row r="1477" spans="1:2">
      <c r="A1477" s="102"/>
      <c r="B1477" s="103"/>
    </row>
    <row r="1478" spans="1:2">
      <c r="A1478" s="102"/>
      <c r="B1478" s="103"/>
    </row>
    <row r="1479" spans="1:2">
      <c r="A1479" s="102"/>
      <c r="B1479" s="103"/>
    </row>
    <row r="1480" spans="1:2">
      <c r="A1480" s="102"/>
      <c r="B1480" s="103"/>
    </row>
    <row r="1481" spans="1:2">
      <c r="A1481" s="102"/>
      <c r="B1481" s="103"/>
    </row>
    <row r="1482" spans="1:2">
      <c r="A1482" s="102"/>
      <c r="B1482" s="103"/>
    </row>
    <row r="1483" spans="1:2">
      <c r="A1483" s="102"/>
      <c r="B1483" s="103"/>
    </row>
    <row r="1484" spans="1:2">
      <c r="A1484" s="102"/>
      <c r="B1484" s="103"/>
    </row>
    <row r="1485" spans="1:2">
      <c r="A1485" s="102"/>
      <c r="B1485" s="103"/>
    </row>
    <row r="1486" spans="1:2">
      <c r="A1486" s="102"/>
      <c r="B1486" s="103"/>
    </row>
    <row r="1487" spans="1:2">
      <c r="A1487" s="102"/>
      <c r="B1487" s="103"/>
    </row>
    <row r="1488" spans="1:2">
      <c r="A1488" s="102"/>
      <c r="B1488" s="103"/>
    </row>
    <row r="1489" spans="1:2">
      <c r="A1489" s="102"/>
      <c r="B1489" s="103"/>
    </row>
    <row r="1490" spans="1:2">
      <c r="A1490" s="102"/>
      <c r="B1490" s="103"/>
    </row>
    <row r="1491" spans="1:2">
      <c r="A1491" s="102"/>
      <c r="B1491" s="103"/>
    </row>
    <row r="1492" spans="1:2">
      <c r="A1492" s="102"/>
      <c r="B1492" s="103"/>
    </row>
    <row r="1493" spans="1:2">
      <c r="A1493" s="102"/>
      <c r="B1493" s="103"/>
    </row>
    <row r="1494" spans="1:2">
      <c r="A1494" s="102"/>
      <c r="B1494" s="103"/>
    </row>
    <row r="1495" spans="1:2">
      <c r="A1495" s="102"/>
      <c r="B1495" s="103"/>
    </row>
    <row r="1496" spans="1:2">
      <c r="A1496" s="102"/>
      <c r="B1496" s="103"/>
    </row>
    <row r="1497" spans="1:2">
      <c r="A1497" s="102"/>
      <c r="B1497" s="103"/>
    </row>
    <row r="1498" spans="1:2">
      <c r="A1498" s="102"/>
      <c r="B1498" s="103"/>
    </row>
    <row r="1499" spans="1:2">
      <c r="A1499" s="102"/>
      <c r="B1499" s="103"/>
    </row>
    <row r="1500" spans="1:2">
      <c r="A1500" s="102"/>
      <c r="B1500" s="103"/>
    </row>
    <row r="1501" spans="1:2">
      <c r="A1501" s="102"/>
      <c r="B1501" s="103"/>
    </row>
    <row r="1502" spans="1:2">
      <c r="A1502" s="102"/>
      <c r="B1502" s="103"/>
    </row>
    <row r="1503" spans="1:2">
      <c r="A1503" s="102"/>
      <c r="B1503" s="103"/>
    </row>
    <row r="1504" spans="1:2">
      <c r="A1504" s="102"/>
      <c r="B1504" s="103"/>
    </row>
    <row r="1505" spans="1:2">
      <c r="A1505" s="102"/>
      <c r="B1505" s="103"/>
    </row>
    <row r="1506" spans="1:2">
      <c r="A1506" s="102"/>
      <c r="B1506" s="103"/>
    </row>
    <row r="1507" spans="1:2">
      <c r="A1507" s="102"/>
      <c r="B1507" s="103"/>
    </row>
    <row r="1508" spans="1:2">
      <c r="A1508" s="102"/>
      <c r="B1508" s="103"/>
    </row>
    <row r="1509" spans="1:2">
      <c r="A1509" s="102"/>
      <c r="B1509" s="103"/>
    </row>
    <row r="1510" spans="1:2">
      <c r="A1510" s="102"/>
      <c r="B1510" s="103"/>
    </row>
    <row r="1511" spans="1:2">
      <c r="A1511" s="102"/>
      <c r="B1511" s="103"/>
    </row>
    <row r="1512" spans="1:2">
      <c r="A1512" s="102"/>
      <c r="B1512" s="103"/>
    </row>
    <row r="1513" spans="1:2">
      <c r="A1513" s="102"/>
      <c r="B1513" s="103"/>
    </row>
    <row r="1514" spans="1:2">
      <c r="A1514" s="102"/>
      <c r="B1514" s="103"/>
    </row>
    <row r="1515" spans="1:2">
      <c r="A1515" s="102"/>
      <c r="B1515" s="103"/>
    </row>
    <row r="1516" spans="1:2">
      <c r="A1516" s="102"/>
      <c r="B1516" s="103"/>
    </row>
    <row r="1517" spans="1:2">
      <c r="A1517" s="102"/>
      <c r="B1517" s="103"/>
    </row>
    <row r="1518" spans="1:2">
      <c r="A1518" s="102"/>
      <c r="B1518" s="103"/>
    </row>
    <row r="1519" spans="1:2">
      <c r="A1519" s="102"/>
      <c r="B1519" s="103"/>
    </row>
    <row r="1520" spans="1:2">
      <c r="A1520" s="102"/>
      <c r="B1520" s="103"/>
    </row>
    <row r="1521" spans="1:2">
      <c r="A1521" s="102"/>
      <c r="B1521" s="103"/>
    </row>
    <row r="1522" spans="1:2">
      <c r="A1522" s="102"/>
      <c r="B1522" s="103"/>
    </row>
    <row r="1523" spans="1:2">
      <c r="A1523" s="102"/>
      <c r="B1523" s="103"/>
    </row>
    <row r="1524" spans="1:2">
      <c r="A1524" s="102"/>
      <c r="B1524" s="103"/>
    </row>
    <row r="1525" spans="1:2">
      <c r="A1525" s="102"/>
      <c r="B1525" s="103"/>
    </row>
    <row r="1526" spans="1:2">
      <c r="A1526" s="102"/>
      <c r="B1526" s="103"/>
    </row>
    <row r="1527" spans="1:2">
      <c r="A1527" s="102"/>
      <c r="B1527" s="103"/>
    </row>
    <row r="1528" spans="1:2">
      <c r="A1528" s="102"/>
      <c r="B1528" s="103"/>
    </row>
    <row r="1529" spans="1:2">
      <c r="A1529" s="102"/>
      <c r="B1529" s="103"/>
    </row>
    <row r="1530" spans="1:2">
      <c r="A1530" s="102"/>
      <c r="B1530" s="103"/>
    </row>
    <row r="1531" spans="1:2">
      <c r="A1531" s="102"/>
      <c r="B1531" s="103"/>
    </row>
    <row r="1532" spans="1:2">
      <c r="A1532" s="102"/>
      <c r="B1532" s="103"/>
    </row>
    <row r="1533" spans="1:2">
      <c r="A1533" s="102"/>
      <c r="B1533" s="103"/>
    </row>
    <row r="1534" spans="1:2">
      <c r="A1534" s="102"/>
      <c r="B1534" s="103"/>
    </row>
    <row r="1535" spans="1:2">
      <c r="A1535" s="102"/>
      <c r="B1535" s="103"/>
    </row>
    <row r="1536" spans="1:2">
      <c r="A1536" s="102"/>
      <c r="B1536" s="103"/>
    </row>
    <row r="1537" spans="1:2">
      <c r="A1537" s="102"/>
      <c r="B1537" s="103"/>
    </row>
    <row r="1538" spans="1:2">
      <c r="A1538" s="102"/>
      <c r="B1538" s="103"/>
    </row>
    <row r="1539" spans="1:2">
      <c r="A1539" s="102"/>
      <c r="B1539" s="103"/>
    </row>
    <row r="1540" spans="1:2">
      <c r="A1540" s="102"/>
      <c r="B1540" s="103"/>
    </row>
    <row r="1541" spans="1:2">
      <c r="A1541" s="102"/>
      <c r="B1541" s="103"/>
    </row>
    <row r="1542" spans="1:2">
      <c r="A1542" s="102"/>
      <c r="B1542" s="103"/>
    </row>
    <row r="1543" spans="1:2">
      <c r="A1543" s="102"/>
      <c r="B1543" s="103"/>
    </row>
    <row r="1544" spans="1:2">
      <c r="A1544" s="102"/>
      <c r="B1544" s="103"/>
    </row>
    <row r="1545" spans="1:2">
      <c r="A1545" s="102"/>
      <c r="B1545" s="103"/>
    </row>
    <row r="1546" spans="1:2">
      <c r="A1546" s="102"/>
      <c r="B1546" s="103"/>
    </row>
    <row r="1547" spans="1:2">
      <c r="A1547" s="102"/>
      <c r="B1547" s="103"/>
    </row>
    <row r="1548" spans="1:2">
      <c r="A1548" s="102"/>
      <c r="B1548" s="103"/>
    </row>
    <row r="1549" spans="1:2">
      <c r="A1549" s="102"/>
      <c r="B1549" s="103"/>
    </row>
    <row r="1550" spans="1:2">
      <c r="A1550" s="102"/>
      <c r="B1550" s="103"/>
    </row>
    <row r="1551" spans="1:2">
      <c r="A1551" s="102"/>
      <c r="B1551" s="103"/>
    </row>
    <row r="1552" spans="1:2">
      <c r="A1552" s="102"/>
      <c r="B1552" s="103"/>
    </row>
    <row r="1553" spans="1:2">
      <c r="A1553" s="102"/>
      <c r="B1553" s="103"/>
    </row>
    <row r="1554" spans="1:2">
      <c r="A1554" s="102"/>
      <c r="B1554" s="103"/>
    </row>
    <row r="1555" spans="1:2">
      <c r="A1555" s="102"/>
      <c r="B1555" s="103"/>
    </row>
    <row r="1556" spans="1:2">
      <c r="A1556" s="102"/>
      <c r="B1556" s="103"/>
    </row>
    <row r="1557" spans="1:2">
      <c r="A1557" s="102"/>
      <c r="B1557" s="103"/>
    </row>
    <row r="1558" spans="1:2">
      <c r="A1558" s="102"/>
      <c r="B1558" s="103"/>
    </row>
    <row r="1559" spans="1:2">
      <c r="A1559" s="102"/>
      <c r="B1559" s="103"/>
    </row>
    <row r="1560" spans="1:2">
      <c r="A1560" s="102"/>
      <c r="B1560" s="103"/>
    </row>
    <row r="1561" spans="1:2">
      <c r="A1561" s="102"/>
      <c r="B1561" s="103"/>
    </row>
    <row r="1562" spans="1:2">
      <c r="A1562" s="102"/>
      <c r="B1562" s="103"/>
    </row>
    <row r="1563" spans="1:2">
      <c r="A1563" s="102"/>
      <c r="B1563" s="103"/>
    </row>
    <row r="1564" spans="1:2">
      <c r="A1564" s="102"/>
      <c r="B1564" s="103"/>
    </row>
    <row r="1565" spans="1:2">
      <c r="A1565" s="102"/>
      <c r="B1565" s="103"/>
    </row>
    <row r="1566" spans="1:2">
      <c r="A1566" s="102"/>
      <c r="B1566" s="103"/>
    </row>
    <row r="1567" spans="1:2">
      <c r="A1567" s="102"/>
      <c r="B1567" s="103"/>
    </row>
    <row r="1568" spans="1:2">
      <c r="A1568" s="102"/>
      <c r="B1568" s="103"/>
    </row>
    <row r="1569" spans="1:2">
      <c r="A1569" s="102"/>
      <c r="B1569" s="103"/>
    </row>
    <row r="1570" spans="1:2">
      <c r="A1570" s="102"/>
      <c r="B1570" s="103"/>
    </row>
    <row r="1571" spans="1:2">
      <c r="A1571" s="102"/>
      <c r="B1571" s="103"/>
    </row>
    <row r="1572" spans="1:2">
      <c r="A1572" s="102"/>
      <c r="B1572" s="103"/>
    </row>
    <row r="1573" spans="1:2">
      <c r="A1573" s="102"/>
      <c r="B1573" s="103"/>
    </row>
    <row r="1574" spans="1:2">
      <c r="A1574" s="102"/>
      <c r="B1574" s="103"/>
    </row>
    <row r="1575" spans="1:2">
      <c r="A1575" s="102"/>
      <c r="B1575" s="103"/>
    </row>
    <row r="1576" spans="1:2">
      <c r="A1576" s="102"/>
      <c r="B1576" s="103"/>
    </row>
    <row r="1577" spans="1:2">
      <c r="A1577" s="102"/>
      <c r="B1577" s="103"/>
    </row>
    <row r="1578" spans="1:2">
      <c r="A1578" s="102"/>
      <c r="B1578" s="103"/>
    </row>
    <row r="1579" spans="1:2">
      <c r="A1579" s="102"/>
      <c r="B1579" s="103"/>
    </row>
    <row r="1580" spans="1:2">
      <c r="A1580" s="102"/>
      <c r="B1580" s="103"/>
    </row>
    <row r="1581" spans="1:2">
      <c r="A1581" s="102"/>
      <c r="B1581" s="103"/>
    </row>
    <row r="1582" spans="1:2">
      <c r="A1582" s="102"/>
      <c r="B1582" s="103"/>
    </row>
    <row r="1583" spans="1:2">
      <c r="A1583" s="102"/>
      <c r="B1583" s="103"/>
    </row>
    <row r="1584" spans="1:2">
      <c r="A1584" s="102"/>
      <c r="B1584" s="103"/>
    </row>
    <row r="1585" spans="1:2">
      <c r="A1585" s="102"/>
      <c r="B1585" s="103"/>
    </row>
    <row r="1586" spans="1:2">
      <c r="A1586" s="102"/>
      <c r="B1586" s="103"/>
    </row>
    <row r="1587" spans="1:2">
      <c r="A1587" s="102"/>
      <c r="B1587" s="103"/>
    </row>
    <row r="1588" spans="1:2">
      <c r="A1588" s="102"/>
      <c r="B1588" s="103"/>
    </row>
    <row r="1589" spans="1:2">
      <c r="A1589" s="102"/>
      <c r="B1589" s="103"/>
    </row>
    <row r="1590" spans="1:2">
      <c r="A1590" s="102"/>
      <c r="B1590" s="103"/>
    </row>
    <row r="1591" spans="1:2">
      <c r="A1591" s="102"/>
      <c r="B1591" s="103"/>
    </row>
    <row r="1592" spans="1:2">
      <c r="A1592" s="102"/>
      <c r="B1592" s="103"/>
    </row>
    <row r="1593" spans="1:2">
      <c r="A1593" s="102"/>
      <c r="B1593" s="103"/>
    </row>
    <row r="1594" spans="1:2">
      <c r="A1594" s="102"/>
      <c r="B1594" s="103"/>
    </row>
    <row r="1595" spans="1:2">
      <c r="A1595" s="102"/>
      <c r="B1595" s="103"/>
    </row>
    <row r="1596" spans="1:2">
      <c r="A1596" s="102"/>
      <c r="B1596" s="103"/>
    </row>
    <row r="1597" spans="1:2">
      <c r="A1597" s="102"/>
      <c r="B1597" s="103"/>
    </row>
    <row r="1598" spans="1:2">
      <c r="A1598" s="102"/>
      <c r="B1598" s="103"/>
    </row>
    <row r="1599" spans="1:2">
      <c r="A1599" s="102"/>
      <c r="B1599" s="103"/>
    </row>
    <row r="1600" spans="1:2">
      <c r="A1600" s="102"/>
      <c r="B1600" s="103"/>
    </row>
    <row r="1601" spans="1:2">
      <c r="A1601" s="102"/>
      <c r="B1601" s="103"/>
    </row>
    <row r="1602" spans="1:2">
      <c r="A1602" s="102"/>
      <c r="B1602" s="103"/>
    </row>
    <row r="1603" spans="1:2">
      <c r="A1603" s="102"/>
      <c r="B1603" s="103"/>
    </row>
    <row r="1604" spans="1:2">
      <c r="A1604" s="102"/>
      <c r="B1604" s="103"/>
    </row>
    <row r="1605" spans="1:2">
      <c r="A1605" s="102"/>
      <c r="B1605" s="103"/>
    </row>
    <row r="1606" spans="1:2">
      <c r="A1606" s="102"/>
      <c r="B1606" s="103"/>
    </row>
    <row r="1607" spans="1:2" ht="13.5" thickBot="1">
      <c r="A1607" s="112"/>
      <c r="B1607" s="113"/>
    </row>
    <row r="1887" spans="1:2">
      <c r="A1887" s="114"/>
      <c r="B1887" s="115"/>
    </row>
    <row r="1888" spans="1:2">
      <c r="A1888" s="114"/>
      <c r="B1888" s="115"/>
    </row>
    <row r="1889" spans="1:2">
      <c r="A1889" s="114"/>
      <c r="B1889" s="115"/>
    </row>
    <row r="1890" spans="1:2">
      <c r="A1890" s="114"/>
      <c r="B1890" s="115"/>
    </row>
    <row r="1891" spans="1:2">
      <c r="A1891" s="114"/>
      <c r="B1891" s="115"/>
    </row>
    <row r="1892" spans="1:2">
      <c r="A1892" s="114"/>
      <c r="B1892" s="115"/>
    </row>
    <row r="1893" spans="1:2">
      <c r="A1893" s="114"/>
      <c r="B1893" s="115"/>
    </row>
    <row r="1894" spans="1:2">
      <c r="A1894" s="114"/>
      <c r="B1894" s="115"/>
    </row>
    <row r="1895" spans="1:2">
      <c r="A1895" s="114"/>
      <c r="B1895" s="115"/>
    </row>
    <row r="1896" spans="1:2">
      <c r="A1896" s="114"/>
      <c r="B1896" s="115"/>
    </row>
    <row r="1897" spans="1:2">
      <c r="A1897" s="114"/>
      <c r="B1897" s="115"/>
    </row>
    <row r="1898" spans="1:2">
      <c r="A1898" s="114"/>
      <c r="B1898" s="115"/>
    </row>
    <row r="1899" spans="1:2">
      <c r="A1899" s="114"/>
      <c r="B1899" s="115"/>
    </row>
    <row r="1900" spans="1:2">
      <c r="A1900" s="114"/>
      <c r="B1900" s="115"/>
    </row>
    <row r="1901" spans="1:2">
      <c r="A1901" s="114"/>
      <c r="B1901" s="115"/>
    </row>
    <row r="1902" spans="1:2">
      <c r="A1902" s="114"/>
      <c r="B1902" s="115"/>
    </row>
    <row r="1903" spans="1:2">
      <c r="A1903" s="114"/>
      <c r="B1903" s="115"/>
    </row>
    <row r="1904" spans="1:2">
      <c r="A1904" s="114"/>
      <c r="B1904" s="115"/>
    </row>
    <row r="1905" spans="1:2">
      <c r="A1905" s="114"/>
      <c r="B1905" s="115"/>
    </row>
    <row r="1906" spans="1:2">
      <c r="A1906" s="114"/>
      <c r="B1906" s="115"/>
    </row>
    <row r="1907" spans="1:2">
      <c r="A1907" s="114"/>
      <c r="B1907" s="115"/>
    </row>
    <row r="1908" spans="1:2">
      <c r="A1908" s="114"/>
      <c r="B1908" s="115"/>
    </row>
    <row r="1909" spans="1:2">
      <c r="A1909" s="114"/>
      <c r="B1909" s="115"/>
    </row>
    <row r="1910" spans="1:2">
      <c r="A1910" s="114"/>
      <c r="B1910" s="115"/>
    </row>
    <row r="1911" spans="1:2">
      <c r="A1911" s="114"/>
      <c r="B1911" s="115"/>
    </row>
    <row r="1912" spans="1:2">
      <c r="A1912" s="114"/>
      <c r="B1912" s="115"/>
    </row>
    <row r="1913" spans="1:2">
      <c r="A1913" s="114"/>
      <c r="B1913" s="115"/>
    </row>
    <row r="1914" spans="1:2">
      <c r="A1914" s="114"/>
      <c r="B1914" s="115"/>
    </row>
    <row r="1915" spans="1:2">
      <c r="A1915" s="114"/>
      <c r="B1915" s="115"/>
    </row>
    <row r="1916" spans="1:2">
      <c r="A1916" s="114"/>
      <c r="B1916" s="115"/>
    </row>
    <row r="1917" spans="1:2">
      <c r="A1917" s="114"/>
      <c r="B1917" s="115"/>
    </row>
    <row r="1918" spans="1:2">
      <c r="A1918" s="114"/>
      <c r="B1918" s="115"/>
    </row>
    <row r="1919" spans="1:2">
      <c r="A1919" s="114"/>
      <c r="B1919" s="115"/>
    </row>
    <row r="1920" spans="1:2">
      <c r="A1920" s="114"/>
      <c r="B1920" s="115"/>
    </row>
    <row r="1921" spans="1:2">
      <c r="A1921" s="114"/>
      <c r="B1921" s="115"/>
    </row>
    <row r="1922" spans="1:2">
      <c r="A1922" s="114"/>
      <c r="B1922" s="115"/>
    </row>
    <row r="1923" spans="1:2">
      <c r="A1923" s="114"/>
      <c r="B1923" s="115"/>
    </row>
    <row r="1924" spans="1:2">
      <c r="A1924" s="114"/>
      <c r="B1924" s="115"/>
    </row>
    <row r="1925" spans="1:2">
      <c r="A1925" s="114"/>
      <c r="B1925" s="115"/>
    </row>
    <row r="1926" spans="1:2">
      <c r="A1926" s="114"/>
      <c r="B1926" s="115"/>
    </row>
    <row r="1927" spans="1:2">
      <c r="A1927" s="114"/>
      <c r="B1927" s="115"/>
    </row>
    <row r="1928" spans="1:2">
      <c r="A1928" s="114"/>
      <c r="B1928" s="115"/>
    </row>
    <row r="1929" spans="1:2">
      <c r="A1929" s="114"/>
      <c r="B1929" s="115"/>
    </row>
    <row r="1930" spans="1:2">
      <c r="A1930" s="114"/>
      <c r="B1930" s="115"/>
    </row>
    <row r="1931" spans="1:2">
      <c r="A1931" s="114"/>
      <c r="B1931" s="115"/>
    </row>
    <row r="1932" spans="1:2">
      <c r="A1932" s="114"/>
      <c r="B1932" s="115"/>
    </row>
    <row r="1933" spans="1:2">
      <c r="A1933" s="114"/>
      <c r="B1933" s="115"/>
    </row>
    <row r="1934" spans="1:2">
      <c r="A1934" s="114"/>
      <c r="B1934" s="115"/>
    </row>
    <row r="1935" spans="1:2">
      <c r="A1935" s="114"/>
      <c r="B1935" s="115"/>
    </row>
    <row r="1936" spans="1:2">
      <c r="A1936" s="114"/>
      <c r="B1936" s="115"/>
    </row>
    <row r="1937" spans="1:2">
      <c r="A1937" s="114"/>
      <c r="B1937" s="115"/>
    </row>
    <row r="1938" spans="1:2">
      <c r="A1938" s="114"/>
      <c r="B1938" s="115"/>
    </row>
    <row r="1939" spans="1:2">
      <c r="A1939" s="114"/>
      <c r="B1939" s="115"/>
    </row>
    <row r="1940" spans="1:2">
      <c r="A1940" s="114"/>
      <c r="B1940" s="115"/>
    </row>
    <row r="1941" spans="1:2">
      <c r="A1941" s="114"/>
      <c r="B1941" s="115"/>
    </row>
    <row r="1942" spans="1:2">
      <c r="A1942" s="114"/>
      <c r="B1942" s="115"/>
    </row>
    <row r="1943" spans="1:2">
      <c r="A1943" s="114"/>
      <c r="B1943" s="115"/>
    </row>
    <row r="1944" spans="1:2">
      <c r="A1944" s="114"/>
      <c r="B1944" s="115"/>
    </row>
    <row r="1945" spans="1:2">
      <c r="A1945" s="114"/>
      <c r="B1945" s="115"/>
    </row>
    <row r="1946" spans="1:2">
      <c r="A1946" s="114"/>
      <c r="B1946" s="115"/>
    </row>
    <row r="1947" spans="1:2">
      <c r="A1947" s="114"/>
      <c r="B1947" s="115"/>
    </row>
    <row r="1948" spans="1:2">
      <c r="A1948" s="114"/>
      <c r="B1948" s="115"/>
    </row>
    <row r="1949" spans="1:2">
      <c r="A1949" s="114"/>
      <c r="B1949" s="115"/>
    </row>
    <row r="1950" spans="1:2">
      <c r="A1950" s="114"/>
      <c r="B1950" s="115"/>
    </row>
    <row r="1951" spans="1:2">
      <c r="A1951" s="114"/>
      <c r="B1951" s="115"/>
    </row>
    <row r="1952" spans="1:2">
      <c r="A1952" s="114"/>
      <c r="B1952" s="115"/>
    </row>
    <row r="1953" spans="1:2">
      <c r="A1953" s="114"/>
      <c r="B1953" s="115"/>
    </row>
    <row r="1954" spans="1:2">
      <c r="A1954" s="114"/>
      <c r="B1954" s="115"/>
    </row>
    <row r="1955" spans="1:2">
      <c r="A1955" s="114"/>
      <c r="B1955" s="115"/>
    </row>
    <row r="1956" spans="1:2">
      <c r="A1956" s="114"/>
      <c r="B1956" s="115"/>
    </row>
    <row r="1957" spans="1:2">
      <c r="A1957" s="114"/>
      <c r="B1957" s="115"/>
    </row>
    <row r="1958" spans="1:2">
      <c r="A1958" s="114"/>
      <c r="B1958" s="115"/>
    </row>
    <row r="1959" spans="1:2">
      <c r="A1959" s="114"/>
      <c r="B1959" s="115"/>
    </row>
    <row r="1960" spans="1:2">
      <c r="A1960" s="114"/>
      <c r="B1960" s="115"/>
    </row>
    <row r="1961" spans="1:2">
      <c r="A1961" s="114"/>
      <c r="B1961" s="115"/>
    </row>
    <row r="1962" spans="1:2">
      <c r="A1962" s="114"/>
      <c r="B1962" s="115"/>
    </row>
    <row r="1963" spans="1:2">
      <c r="A1963" s="114"/>
      <c r="B1963" s="115"/>
    </row>
    <row r="1964" spans="1:2">
      <c r="A1964" s="114"/>
      <c r="B1964" s="115"/>
    </row>
    <row r="1965" spans="1:2">
      <c r="A1965" s="114"/>
      <c r="B1965" s="115"/>
    </row>
    <row r="1966" spans="1:2">
      <c r="A1966" s="114"/>
      <c r="B1966" s="115"/>
    </row>
    <row r="1967" spans="1:2">
      <c r="A1967" s="114"/>
      <c r="B1967" s="115"/>
    </row>
    <row r="1968" spans="1:2">
      <c r="A1968" s="114"/>
      <c r="B1968" s="115"/>
    </row>
    <row r="1969" spans="1:2">
      <c r="A1969" s="114"/>
      <c r="B1969" s="115"/>
    </row>
    <row r="1970" spans="1:2">
      <c r="A1970" s="114"/>
      <c r="B1970" s="115"/>
    </row>
    <row r="1971" spans="1:2">
      <c r="A1971" s="114"/>
      <c r="B1971" s="115"/>
    </row>
    <row r="1972" spans="1:2">
      <c r="A1972" s="114"/>
      <c r="B1972" s="115"/>
    </row>
    <row r="1973" spans="1:2">
      <c r="A1973" s="114"/>
      <c r="B1973" s="115"/>
    </row>
    <row r="1974" spans="1:2">
      <c r="A1974" s="114"/>
      <c r="B1974" s="115"/>
    </row>
    <row r="1975" spans="1:2">
      <c r="A1975" s="114"/>
      <c r="B1975" s="115"/>
    </row>
    <row r="1976" spans="1:2">
      <c r="A1976" s="114"/>
      <c r="B1976" s="115"/>
    </row>
    <row r="1977" spans="1:2">
      <c r="A1977" s="114"/>
      <c r="B1977" s="115"/>
    </row>
    <row r="1978" spans="1:2">
      <c r="A1978" s="114"/>
      <c r="B1978" s="115"/>
    </row>
    <row r="1979" spans="1:2">
      <c r="A1979" s="114"/>
      <c r="B1979" s="115"/>
    </row>
    <row r="1980" spans="1:2">
      <c r="A1980" s="114"/>
      <c r="B1980" s="115"/>
    </row>
    <row r="1981" spans="1:2">
      <c r="A1981" s="114"/>
      <c r="B1981" s="115"/>
    </row>
    <row r="1982" spans="1:2">
      <c r="A1982" s="114"/>
      <c r="B1982" s="116"/>
    </row>
    <row r="1983" spans="1:2">
      <c r="A1983" s="114"/>
      <c r="B1983" s="116"/>
    </row>
    <row r="1984" spans="1:2">
      <c r="A1984" s="114"/>
      <c r="B1984" s="115"/>
    </row>
    <row r="1985" spans="1:2">
      <c r="A1985" s="114"/>
      <c r="B1985" s="115"/>
    </row>
    <row r="1986" spans="1:2">
      <c r="A1986" s="114"/>
      <c r="B1986" s="115"/>
    </row>
    <row r="1987" spans="1:2">
      <c r="A1987" s="114"/>
      <c r="B1987" s="115"/>
    </row>
    <row r="1988" spans="1:2">
      <c r="A1988" s="114"/>
      <c r="B1988" s="115"/>
    </row>
    <row r="1989" spans="1:2">
      <c r="A1989" s="114"/>
      <c r="B1989" s="115"/>
    </row>
    <row r="1990" spans="1:2">
      <c r="A1990" s="114"/>
      <c r="B1990" s="115"/>
    </row>
    <row r="1991" spans="1:2">
      <c r="A1991" s="114"/>
      <c r="B1991" s="115"/>
    </row>
    <row r="1992" spans="1:2">
      <c r="A1992" s="114"/>
      <c r="B1992" s="115"/>
    </row>
    <row r="1993" spans="1:2">
      <c r="A1993" s="114"/>
      <c r="B1993" s="115"/>
    </row>
    <row r="1994" spans="1:2">
      <c r="A1994" s="114"/>
      <c r="B1994" s="115"/>
    </row>
    <row r="1995" spans="1:2">
      <c r="A1995" s="114"/>
      <c r="B1995" s="115"/>
    </row>
    <row r="1996" spans="1:2">
      <c r="A1996" s="114"/>
      <c r="B1996" s="115"/>
    </row>
    <row r="1997" spans="1:2">
      <c r="A1997" s="114"/>
      <c r="B1997" s="115"/>
    </row>
    <row r="1998" spans="1:2">
      <c r="A1998" s="114"/>
      <c r="B1998" s="115"/>
    </row>
    <row r="1999" spans="1:2">
      <c r="A1999" s="114"/>
      <c r="B1999" s="115"/>
    </row>
    <row r="2000" spans="1:2">
      <c r="A2000" s="114"/>
      <c r="B2000" s="115"/>
    </row>
    <row r="2001" spans="1:2">
      <c r="A2001" s="114"/>
      <c r="B2001" s="115"/>
    </row>
    <row r="2002" spans="1:2">
      <c r="A2002" s="114"/>
      <c r="B2002" s="115"/>
    </row>
    <row r="2003" spans="1:2">
      <c r="A2003" s="114"/>
      <c r="B2003" s="115"/>
    </row>
    <row r="2004" spans="1:2">
      <c r="A2004" s="114"/>
      <c r="B2004" s="115"/>
    </row>
    <row r="2005" spans="1:2">
      <c r="A2005" s="114"/>
      <c r="B2005" s="115"/>
    </row>
    <row r="2006" spans="1:2">
      <c r="A2006" s="114"/>
      <c r="B2006" s="115"/>
    </row>
    <row r="2007" spans="1:2">
      <c r="A2007" s="114"/>
      <c r="B2007" s="115"/>
    </row>
    <row r="2008" spans="1:2">
      <c r="A2008" s="114"/>
      <c r="B2008" s="115"/>
    </row>
    <row r="2009" spans="1:2">
      <c r="A2009" s="114"/>
      <c r="B2009" s="115"/>
    </row>
    <row r="2010" spans="1:2">
      <c r="A2010" s="114"/>
      <c r="B2010" s="115"/>
    </row>
    <row r="2011" spans="1:2">
      <c r="A2011" s="114"/>
      <c r="B2011" s="115"/>
    </row>
    <row r="2012" spans="1:2">
      <c r="A2012" s="114"/>
      <c r="B2012" s="115"/>
    </row>
    <row r="2013" spans="1:2">
      <c r="A2013" s="114"/>
      <c r="B2013" s="115"/>
    </row>
    <row r="2014" spans="1:2">
      <c r="A2014" s="114"/>
      <c r="B2014" s="115"/>
    </row>
    <row r="2015" spans="1:2">
      <c r="A2015" s="114"/>
      <c r="B2015" s="115"/>
    </row>
    <row r="2016" spans="1:2">
      <c r="A2016" s="114"/>
      <c r="B2016" s="115"/>
    </row>
    <row r="2017" spans="1:2">
      <c r="A2017" s="114"/>
      <c r="B2017" s="115"/>
    </row>
    <row r="2018" spans="1:2">
      <c r="A2018" s="114"/>
      <c r="B2018" s="115"/>
    </row>
    <row r="2019" spans="1:2">
      <c r="A2019" s="114"/>
      <c r="B2019" s="115"/>
    </row>
    <row r="2020" spans="1:2">
      <c r="A2020" s="114"/>
      <c r="B2020" s="115"/>
    </row>
    <row r="2021" spans="1:2">
      <c r="A2021" s="114"/>
      <c r="B2021" s="115"/>
    </row>
    <row r="2022" spans="1:2">
      <c r="A2022" s="114"/>
      <c r="B2022" s="115"/>
    </row>
    <row r="2023" spans="1:2">
      <c r="A2023" s="114"/>
      <c r="B2023" s="115"/>
    </row>
    <row r="2024" spans="1:2">
      <c r="A2024" s="114"/>
      <c r="B2024" s="115"/>
    </row>
    <row r="2025" spans="1:2">
      <c r="A2025" s="114"/>
      <c r="B2025" s="115"/>
    </row>
    <row r="2026" spans="1:2">
      <c r="A2026" s="114"/>
      <c r="B2026" s="115"/>
    </row>
    <row r="2027" spans="1:2">
      <c r="A2027" s="114"/>
      <c r="B2027" s="115"/>
    </row>
    <row r="2028" spans="1:2">
      <c r="A2028" s="114"/>
      <c r="B2028" s="115"/>
    </row>
    <row r="2029" spans="1:2">
      <c r="A2029" s="114"/>
      <c r="B2029" s="115"/>
    </row>
    <row r="2030" spans="1:2">
      <c r="A2030" s="114"/>
      <c r="B2030" s="115"/>
    </row>
    <row r="2031" spans="1:2">
      <c r="A2031" s="114"/>
      <c r="B2031" s="115"/>
    </row>
    <row r="2032" spans="1:2">
      <c r="A2032" s="114"/>
      <c r="B2032" s="115"/>
    </row>
    <row r="2033" spans="1:2">
      <c r="A2033" s="114"/>
      <c r="B2033" s="115"/>
    </row>
    <row r="2034" spans="1:2">
      <c r="A2034" s="114"/>
      <c r="B2034" s="115"/>
    </row>
    <row r="2035" spans="1:2">
      <c r="A2035" s="114"/>
      <c r="B2035" s="115"/>
    </row>
    <row r="2036" spans="1:2">
      <c r="A2036" s="114"/>
      <c r="B2036" s="115"/>
    </row>
    <row r="2037" spans="1:2">
      <c r="A2037" s="114"/>
      <c r="B2037" s="115"/>
    </row>
    <row r="2038" spans="1:2">
      <c r="A2038" s="114"/>
      <c r="B2038" s="115"/>
    </row>
    <row r="2039" spans="1:2">
      <c r="A2039" s="114"/>
      <c r="B2039" s="115"/>
    </row>
    <row r="2040" spans="1:2">
      <c r="A2040" s="114"/>
      <c r="B2040" s="115"/>
    </row>
    <row r="2041" spans="1:2">
      <c r="A2041" s="114"/>
      <c r="B2041" s="115"/>
    </row>
    <row r="2042" spans="1:2">
      <c r="A2042" s="114"/>
      <c r="B2042" s="115"/>
    </row>
    <row r="2043" spans="1:2">
      <c r="A2043" s="114"/>
      <c r="B2043" s="115"/>
    </row>
    <row r="2044" spans="1:2">
      <c r="A2044" s="114"/>
      <c r="B2044" s="115"/>
    </row>
    <row r="2045" spans="1:2">
      <c r="A2045" s="114"/>
      <c r="B2045" s="115"/>
    </row>
    <row r="2046" spans="1:2">
      <c r="A2046" s="114"/>
      <c r="B2046" s="115"/>
    </row>
    <row r="2047" spans="1:2">
      <c r="A2047" s="114"/>
      <c r="B2047" s="115"/>
    </row>
    <row r="2048" spans="1:2">
      <c r="A2048" s="114"/>
      <c r="B2048" s="115"/>
    </row>
    <row r="2049" spans="1:2">
      <c r="A2049" s="114"/>
      <c r="B2049" s="115"/>
    </row>
    <row r="2050" spans="1:2">
      <c r="A2050" s="114"/>
      <c r="B2050" s="115"/>
    </row>
    <row r="2051" spans="1:2">
      <c r="A2051" s="114"/>
      <c r="B2051" s="115"/>
    </row>
    <row r="2052" spans="1:2">
      <c r="A2052" s="114"/>
      <c r="B2052" s="115"/>
    </row>
    <row r="2053" spans="1:2">
      <c r="A2053" s="114"/>
      <c r="B2053" s="115"/>
    </row>
    <row r="2054" spans="1:2">
      <c r="A2054" s="114"/>
      <c r="B2054" s="115"/>
    </row>
    <row r="2055" spans="1:2">
      <c r="A2055" s="114"/>
      <c r="B2055" s="115"/>
    </row>
    <row r="2056" spans="1:2">
      <c r="A2056" s="114"/>
      <c r="B2056" s="115"/>
    </row>
    <row r="2057" spans="1:2">
      <c r="A2057" s="114"/>
      <c r="B2057" s="115"/>
    </row>
    <row r="2058" spans="1:2">
      <c r="A2058" s="114"/>
      <c r="B2058" s="115"/>
    </row>
    <row r="2059" spans="1:2">
      <c r="A2059" s="114"/>
      <c r="B2059" s="115"/>
    </row>
    <row r="2060" spans="1:2">
      <c r="A2060" s="114"/>
      <c r="B2060" s="115"/>
    </row>
    <row r="2061" spans="1:2">
      <c r="A2061" s="114"/>
      <c r="B2061" s="115"/>
    </row>
    <row r="2062" spans="1:2">
      <c r="A2062" s="114"/>
      <c r="B2062" s="115"/>
    </row>
    <row r="2063" spans="1:2">
      <c r="A2063" s="114"/>
      <c r="B2063" s="115"/>
    </row>
    <row r="2064" spans="1:2">
      <c r="A2064" s="114"/>
      <c r="B2064" s="115"/>
    </row>
    <row r="2065" spans="1:2">
      <c r="A2065" s="114"/>
      <c r="B2065" s="115"/>
    </row>
    <row r="2066" spans="1:2">
      <c r="A2066" s="114"/>
      <c r="B2066" s="115"/>
    </row>
    <row r="2067" spans="1:2">
      <c r="A2067" s="114"/>
      <c r="B2067" s="115"/>
    </row>
    <row r="2068" spans="1:2">
      <c r="A2068" s="114"/>
      <c r="B2068" s="115"/>
    </row>
    <row r="2069" spans="1:2">
      <c r="A2069" s="114"/>
      <c r="B2069" s="115"/>
    </row>
    <row r="2070" spans="1:2">
      <c r="A2070" s="114"/>
      <c r="B2070" s="115"/>
    </row>
    <row r="2071" spans="1:2">
      <c r="A2071" s="114"/>
      <c r="B2071" s="115"/>
    </row>
    <row r="2072" spans="1:2">
      <c r="A2072" s="114"/>
      <c r="B2072" s="115"/>
    </row>
    <row r="2073" spans="1:2">
      <c r="A2073" s="114"/>
      <c r="B2073" s="115"/>
    </row>
    <row r="2074" spans="1:2">
      <c r="A2074" s="114"/>
      <c r="B2074" s="115"/>
    </row>
    <row r="2075" spans="1:2">
      <c r="A2075" s="114"/>
      <c r="B2075" s="115"/>
    </row>
    <row r="2076" spans="1:2">
      <c r="A2076" s="114"/>
      <c r="B2076" s="115"/>
    </row>
    <row r="2077" spans="1:2">
      <c r="A2077" s="114"/>
      <c r="B2077" s="115"/>
    </row>
    <row r="2078" spans="1:2">
      <c r="A2078" s="114"/>
      <c r="B2078" s="115"/>
    </row>
    <row r="2079" spans="1:2">
      <c r="A2079" s="114"/>
      <c r="B2079" s="115"/>
    </row>
    <row r="2080" spans="1:2">
      <c r="A2080" s="114"/>
      <c r="B2080" s="115"/>
    </row>
    <row r="2081" spans="1:2">
      <c r="A2081" s="114"/>
      <c r="B2081" s="115"/>
    </row>
    <row r="2082" spans="1:2">
      <c r="A2082" s="114"/>
      <c r="B2082" s="115"/>
    </row>
    <row r="2083" spans="1:2">
      <c r="A2083" s="114"/>
      <c r="B2083" s="115"/>
    </row>
    <row r="2084" spans="1:2">
      <c r="A2084" s="114"/>
      <c r="B2084" s="115"/>
    </row>
    <row r="2085" spans="1:2">
      <c r="A2085" s="114"/>
      <c r="B2085" s="115"/>
    </row>
    <row r="2086" spans="1:2">
      <c r="A2086" s="114"/>
      <c r="B2086" s="115"/>
    </row>
    <row r="2087" spans="1:2">
      <c r="A2087" s="114"/>
      <c r="B2087" s="115"/>
    </row>
    <row r="2088" spans="1:2">
      <c r="A2088" s="114"/>
      <c r="B2088" s="115"/>
    </row>
    <row r="2089" spans="1:2">
      <c r="A2089" s="114"/>
      <c r="B2089" s="115"/>
    </row>
    <row r="2090" spans="1:2">
      <c r="A2090" s="114"/>
      <c r="B2090" s="115"/>
    </row>
    <row r="2091" spans="1:2">
      <c r="A2091" s="114"/>
      <c r="B2091" s="115"/>
    </row>
    <row r="2092" spans="1:2">
      <c r="A2092" s="114"/>
      <c r="B2092" s="115"/>
    </row>
    <row r="2093" spans="1:2">
      <c r="A2093" s="114"/>
      <c r="B2093" s="115"/>
    </row>
    <row r="2094" spans="1:2">
      <c r="A2094" s="114"/>
      <c r="B2094" s="115"/>
    </row>
    <row r="2095" spans="1:2">
      <c r="A2095" s="114"/>
      <c r="B2095" s="115"/>
    </row>
    <row r="2096" spans="1:2">
      <c r="A2096" s="114"/>
      <c r="B2096" s="115"/>
    </row>
    <row r="2097" spans="1:2">
      <c r="A2097" s="114"/>
      <c r="B2097" s="115"/>
    </row>
    <row r="2098" spans="1:2">
      <c r="A2098" s="114"/>
      <c r="B2098" s="115"/>
    </row>
    <row r="2099" spans="1:2">
      <c r="A2099" s="114"/>
      <c r="B2099" s="115"/>
    </row>
    <row r="2100" spans="1:2">
      <c r="A2100" s="114"/>
      <c r="B2100" s="115"/>
    </row>
    <row r="2101" spans="1:2">
      <c r="A2101" s="114"/>
      <c r="B2101" s="115"/>
    </row>
    <row r="2102" spans="1:2">
      <c r="A2102" s="114"/>
      <c r="B2102" s="115"/>
    </row>
    <row r="2103" spans="1:2">
      <c r="A2103" s="114"/>
      <c r="B2103" s="115"/>
    </row>
    <row r="2104" spans="1:2">
      <c r="A2104" s="114"/>
      <c r="B2104" s="115"/>
    </row>
    <row r="2105" spans="1:2">
      <c r="A2105" s="114"/>
      <c r="B2105" s="115"/>
    </row>
    <row r="2106" spans="1:2">
      <c r="A2106" s="114"/>
      <c r="B2106" s="115"/>
    </row>
    <row r="2107" spans="1:2">
      <c r="A2107" s="114"/>
      <c r="B2107" s="115"/>
    </row>
    <row r="2108" spans="1:2">
      <c r="A2108" s="114"/>
      <c r="B2108" s="115"/>
    </row>
    <row r="2109" spans="1:2">
      <c r="A2109" s="114"/>
      <c r="B2109" s="115"/>
    </row>
    <row r="2110" spans="1:2">
      <c r="A2110" s="114"/>
      <c r="B2110" s="115"/>
    </row>
    <row r="2111" spans="1:2">
      <c r="A2111" s="114"/>
      <c r="B2111" s="115"/>
    </row>
    <row r="2112" spans="1:2">
      <c r="A2112" s="114"/>
      <c r="B2112" s="115"/>
    </row>
    <row r="2113" spans="1:2">
      <c r="A2113" s="114"/>
      <c r="B2113" s="115"/>
    </row>
    <row r="2114" spans="1:2">
      <c r="A2114" s="114"/>
      <c r="B2114" s="115"/>
    </row>
    <row r="2115" spans="1:2">
      <c r="A2115" s="114"/>
      <c r="B2115" s="115"/>
    </row>
    <row r="2116" spans="1:2">
      <c r="A2116" s="114"/>
      <c r="B2116" s="115"/>
    </row>
    <row r="2117" spans="1:2">
      <c r="A2117" s="114"/>
      <c r="B2117" s="115"/>
    </row>
    <row r="2118" spans="1:2">
      <c r="A2118" s="114"/>
      <c r="B2118" s="115"/>
    </row>
    <row r="2119" spans="1:2">
      <c r="A2119" s="114"/>
      <c r="B2119" s="115"/>
    </row>
    <row r="2120" spans="1:2">
      <c r="A2120" s="114"/>
      <c r="B2120" s="115"/>
    </row>
    <row r="2121" spans="1:2">
      <c r="A2121" s="114"/>
      <c r="B2121" s="115"/>
    </row>
    <row r="2122" spans="1:2">
      <c r="A2122" s="114"/>
      <c r="B2122" s="115"/>
    </row>
    <row r="2123" spans="1:2">
      <c r="A2123" s="114"/>
      <c r="B2123" s="115"/>
    </row>
    <row r="2124" spans="1:2">
      <c r="A2124" s="114"/>
      <c r="B2124" s="115"/>
    </row>
    <row r="2125" spans="1:2">
      <c r="A2125" s="114"/>
      <c r="B2125" s="115"/>
    </row>
    <row r="2126" spans="1:2">
      <c r="A2126" s="114"/>
      <c r="B2126" s="115"/>
    </row>
    <row r="2127" spans="1:2">
      <c r="A2127" s="114"/>
      <c r="B2127" s="115"/>
    </row>
    <row r="2128" spans="1:2">
      <c r="A2128" s="114"/>
      <c r="B2128" s="115"/>
    </row>
    <row r="2129" spans="1:2">
      <c r="A2129" s="114"/>
      <c r="B2129" s="115"/>
    </row>
    <row r="2130" spans="1:2">
      <c r="A2130" s="114"/>
      <c r="B2130" s="115"/>
    </row>
    <row r="2131" spans="1:2">
      <c r="A2131" s="114"/>
      <c r="B2131" s="115"/>
    </row>
    <row r="2132" spans="1:2">
      <c r="A2132" s="114"/>
      <c r="B2132" s="115"/>
    </row>
    <row r="2133" spans="1:2">
      <c r="A2133" s="114"/>
      <c r="B2133" s="115"/>
    </row>
    <row r="2134" spans="1:2">
      <c r="A2134" s="114"/>
      <c r="B2134" s="115"/>
    </row>
    <row r="2135" spans="1:2">
      <c r="A2135" s="114"/>
      <c r="B2135" s="115"/>
    </row>
    <row r="2136" spans="1:2">
      <c r="A2136" s="114"/>
      <c r="B2136" s="115"/>
    </row>
    <row r="2137" spans="1:2">
      <c r="A2137" s="114"/>
      <c r="B2137" s="115"/>
    </row>
    <row r="2138" spans="1:2">
      <c r="A2138" s="114"/>
      <c r="B2138" s="115"/>
    </row>
    <row r="2139" spans="1:2">
      <c r="A2139" s="114"/>
      <c r="B2139" s="115"/>
    </row>
    <row r="2140" spans="1:2">
      <c r="A2140" s="114"/>
      <c r="B2140" s="115"/>
    </row>
    <row r="2141" spans="1:2">
      <c r="A2141" s="114"/>
      <c r="B2141" s="115"/>
    </row>
    <row r="2142" spans="1:2">
      <c r="A2142" s="114"/>
      <c r="B2142" s="115"/>
    </row>
    <row r="2143" spans="1:2">
      <c r="A2143" s="114"/>
      <c r="B2143" s="115"/>
    </row>
    <row r="2144" spans="1:2">
      <c r="A2144" s="114"/>
      <c r="B2144" s="115"/>
    </row>
    <row r="2145" spans="1:2">
      <c r="A2145" s="114"/>
      <c r="B2145" s="115"/>
    </row>
    <row r="2146" spans="1:2">
      <c r="A2146" s="114"/>
      <c r="B2146" s="115"/>
    </row>
    <row r="2147" spans="1:2">
      <c r="A2147" s="114"/>
      <c r="B2147" s="115"/>
    </row>
    <row r="2148" spans="1:2">
      <c r="A2148" s="114"/>
      <c r="B2148" s="115"/>
    </row>
    <row r="2149" spans="1:2">
      <c r="A2149" s="114"/>
      <c r="B2149" s="115"/>
    </row>
    <row r="2150" spans="1:2">
      <c r="A2150" s="114"/>
      <c r="B2150" s="115"/>
    </row>
    <row r="2151" spans="1:2">
      <c r="A2151" s="114"/>
      <c r="B2151" s="115"/>
    </row>
    <row r="2152" spans="1:2">
      <c r="A2152" s="114"/>
      <c r="B2152" s="115"/>
    </row>
    <row r="2153" spans="1:2">
      <c r="A2153" s="114"/>
      <c r="B2153" s="115"/>
    </row>
    <row r="2154" spans="1:2">
      <c r="A2154" s="114"/>
      <c r="B2154" s="115"/>
    </row>
    <row r="2155" spans="1:2">
      <c r="A2155" s="114"/>
      <c r="B2155" s="115"/>
    </row>
    <row r="2156" spans="1:2">
      <c r="A2156" s="114"/>
      <c r="B2156" s="115"/>
    </row>
    <row r="2157" spans="1:2">
      <c r="A2157" s="114"/>
      <c r="B2157" s="115"/>
    </row>
    <row r="2158" spans="1:2">
      <c r="A2158" s="114"/>
      <c r="B2158" s="115"/>
    </row>
    <row r="2159" spans="1:2">
      <c r="A2159" s="114"/>
      <c r="B2159" s="115"/>
    </row>
    <row r="2160" spans="1:2">
      <c r="A2160" s="114"/>
      <c r="B2160" s="115"/>
    </row>
    <row r="2161" spans="1:2">
      <c r="A2161" s="114"/>
      <c r="B2161" s="115"/>
    </row>
    <row r="2162" spans="1:2">
      <c r="A2162" s="114"/>
      <c r="B2162" s="115"/>
    </row>
    <row r="2163" spans="1:2">
      <c r="A2163" s="114"/>
      <c r="B2163" s="115"/>
    </row>
    <row r="2164" spans="1:2">
      <c r="A2164" s="114"/>
      <c r="B2164" s="115"/>
    </row>
    <row r="2165" spans="1:2">
      <c r="A2165" s="114"/>
      <c r="B2165" s="115"/>
    </row>
    <row r="2166" spans="1:2">
      <c r="A2166" s="114"/>
      <c r="B2166" s="115"/>
    </row>
    <row r="2167" spans="1:2">
      <c r="A2167" s="114"/>
      <c r="B2167" s="115"/>
    </row>
    <row r="2168" spans="1:2">
      <c r="A2168" s="114"/>
      <c r="B2168" s="115"/>
    </row>
    <row r="2169" spans="1:2">
      <c r="A2169" s="114"/>
      <c r="B2169" s="115"/>
    </row>
    <row r="2170" spans="1:2">
      <c r="A2170" s="114"/>
      <c r="B2170" s="115"/>
    </row>
    <row r="2171" spans="1:2">
      <c r="A2171" s="114"/>
      <c r="B2171" s="115"/>
    </row>
    <row r="2172" spans="1:2">
      <c r="A2172" s="114"/>
      <c r="B2172" s="115"/>
    </row>
    <row r="2173" spans="1:2">
      <c r="A2173" s="114"/>
      <c r="B2173" s="115"/>
    </row>
    <row r="2174" spans="1:2">
      <c r="A2174" s="114"/>
      <c r="B2174" s="115"/>
    </row>
    <row r="2175" spans="1:2">
      <c r="A2175" s="114"/>
      <c r="B2175" s="115"/>
    </row>
    <row r="2176" spans="1:2">
      <c r="A2176" s="114"/>
      <c r="B2176" s="115"/>
    </row>
    <row r="2177" spans="1:2">
      <c r="A2177" s="114"/>
      <c r="B2177" s="115"/>
    </row>
    <row r="2178" spans="1:2">
      <c r="A2178" s="114"/>
      <c r="B2178" s="115"/>
    </row>
    <row r="2179" spans="1:2">
      <c r="A2179" s="114"/>
      <c r="B2179" s="115"/>
    </row>
    <row r="2180" spans="1:2">
      <c r="A2180" s="114"/>
      <c r="B2180" s="115"/>
    </row>
    <row r="2181" spans="1:2">
      <c r="A2181" s="114"/>
      <c r="B2181" s="115"/>
    </row>
    <row r="2182" spans="1:2">
      <c r="A2182" s="114"/>
      <c r="B2182" s="115"/>
    </row>
    <row r="2183" spans="1:2">
      <c r="A2183" s="114"/>
      <c r="B2183" s="115"/>
    </row>
    <row r="2184" spans="1:2">
      <c r="A2184" s="114"/>
      <c r="B2184" s="115"/>
    </row>
    <row r="2185" spans="1:2">
      <c r="A2185" s="114"/>
      <c r="B2185" s="115"/>
    </row>
    <row r="2186" spans="1:2">
      <c r="A2186" s="114"/>
      <c r="B2186" s="115"/>
    </row>
    <row r="2187" spans="1:2">
      <c r="A2187" s="114"/>
      <c r="B2187" s="115"/>
    </row>
    <row r="2188" spans="1:2">
      <c r="A2188" s="114"/>
      <c r="B2188" s="115"/>
    </row>
    <row r="2189" spans="1:2">
      <c r="A2189" s="114"/>
      <c r="B2189" s="115"/>
    </row>
    <row r="2190" spans="1:2">
      <c r="A2190" s="114"/>
      <c r="B2190" s="115"/>
    </row>
    <row r="2191" spans="1:2">
      <c r="A2191" s="114"/>
      <c r="B2191" s="115"/>
    </row>
    <row r="2192" spans="1:2">
      <c r="A2192" s="114"/>
      <c r="B2192" s="115"/>
    </row>
    <row r="2193" spans="1:2">
      <c r="A2193" s="114"/>
      <c r="B2193" s="115"/>
    </row>
    <row r="2194" spans="1:2">
      <c r="A2194" s="114"/>
      <c r="B2194" s="115"/>
    </row>
    <row r="2195" spans="1:2">
      <c r="A2195" s="114"/>
      <c r="B2195" s="115"/>
    </row>
    <row r="2196" spans="1:2">
      <c r="A2196" s="114"/>
      <c r="B2196" s="115"/>
    </row>
    <row r="2197" spans="1:2">
      <c r="A2197" s="114"/>
      <c r="B2197" s="115"/>
    </row>
    <row r="2198" spans="1:2">
      <c r="A2198" s="114"/>
      <c r="B2198" s="115"/>
    </row>
    <row r="2199" spans="1:2">
      <c r="A2199" s="114"/>
      <c r="B2199" s="115"/>
    </row>
    <row r="2200" spans="1:2">
      <c r="A2200" s="114"/>
      <c r="B2200" s="115"/>
    </row>
    <row r="2201" spans="1:2">
      <c r="A2201" s="114"/>
      <c r="B2201" s="115"/>
    </row>
    <row r="2202" spans="1:2">
      <c r="A2202" s="114"/>
      <c r="B2202" s="115"/>
    </row>
    <row r="2203" spans="1:2">
      <c r="A2203" s="114"/>
      <c r="B2203" s="115"/>
    </row>
    <row r="2204" spans="1:2">
      <c r="A2204" s="114"/>
      <c r="B2204" s="115"/>
    </row>
    <row r="2205" spans="1:2">
      <c r="A2205" s="114"/>
      <c r="B2205" s="115"/>
    </row>
    <row r="2206" spans="1:2">
      <c r="A2206" s="114"/>
      <c r="B2206" s="115"/>
    </row>
    <row r="2207" spans="1:2">
      <c r="A2207" s="114"/>
      <c r="B2207" s="115"/>
    </row>
    <row r="2208" spans="1:2">
      <c r="A2208" s="114"/>
      <c r="B2208" s="115"/>
    </row>
    <row r="2209" spans="1:2">
      <c r="A2209" s="114"/>
      <c r="B2209" s="115"/>
    </row>
    <row r="2210" spans="1:2">
      <c r="A2210" s="114"/>
      <c r="B2210" s="115"/>
    </row>
    <row r="2211" spans="1:2">
      <c r="A2211" s="114"/>
      <c r="B2211" s="115"/>
    </row>
    <row r="2212" spans="1:2">
      <c r="A2212" s="114"/>
      <c r="B2212" s="115"/>
    </row>
    <row r="2213" spans="1:2">
      <c r="A2213" s="114"/>
      <c r="B2213" s="115"/>
    </row>
    <row r="2214" spans="1:2">
      <c r="A2214" s="114"/>
      <c r="B2214" s="115"/>
    </row>
    <row r="2215" spans="1:2">
      <c r="A2215" s="114"/>
      <c r="B2215" s="115"/>
    </row>
    <row r="2216" spans="1:2">
      <c r="A2216" s="114"/>
      <c r="B2216" s="115"/>
    </row>
    <row r="2217" spans="1:2">
      <c r="A2217" s="114"/>
      <c r="B2217" s="115"/>
    </row>
    <row r="2218" spans="1:2">
      <c r="A2218" s="114"/>
      <c r="B2218" s="115"/>
    </row>
    <row r="2219" spans="1:2">
      <c r="A2219" s="114"/>
      <c r="B2219" s="115"/>
    </row>
    <row r="2220" spans="1:2">
      <c r="A2220" s="114"/>
      <c r="B2220" s="115"/>
    </row>
    <row r="2221" spans="1:2">
      <c r="A2221" s="114"/>
      <c r="B2221" s="115"/>
    </row>
    <row r="2222" spans="1:2">
      <c r="A2222" s="114"/>
      <c r="B2222" s="115"/>
    </row>
    <row r="2223" spans="1:2">
      <c r="A2223" s="114"/>
      <c r="B2223" s="115"/>
    </row>
    <row r="2224" spans="1:2">
      <c r="A2224" s="114"/>
      <c r="B2224" s="115"/>
    </row>
    <row r="2225" spans="1:2">
      <c r="A2225" s="114"/>
      <c r="B2225" s="115"/>
    </row>
    <row r="2226" spans="1:2">
      <c r="A2226" s="114"/>
      <c r="B2226" s="115"/>
    </row>
    <row r="2227" spans="1:2">
      <c r="A2227" s="114"/>
      <c r="B2227" s="115"/>
    </row>
    <row r="2228" spans="1:2">
      <c r="A2228" s="114"/>
      <c r="B2228" s="115"/>
    </row>
    <row r="2229" spans="1:2">
      <c r="A2229" s="114"/>
      <c r="B2229" s="115"/>
    </row>
    <row r="2230" spans="1:2">
      <c r="A2230" s="114"/>
      <c r="B2230" s="115"/>
    </row>
    <row r="2231" spans="1:2">
      <c r="A2231" s="114"/>
      <c r="B2231" s="115"/>
    </row>
    <row r="2232" spans="1:2">
      <c r="A2232" s="114"/>
      <c r="B2232" s="115"/>
    </row>
    <row r="2233" spans="1:2">
      <c r="A2233" s="114"/>
      <c r="B2233" s="115"/>
    </row>
    <row r="2234" spans="1:2">
      <c r="A2234" s="114"/>
      <c r="B2234" s="115"/>
    </row>
    <row r="2235" spans="1:2">
      <c r="A2235" s="114"/>
      <c r="B2235" s="115"/>
    </row>
    <row r="2236" spans="1:2">
      <c r="A2236" s="114"/>
      <c r="B2236" s="115"/>
    </row>
    <row r="2237" spans="1:2">
      <c r="A2237" s="114"/>
      <c r="B2237" s="115"/>
    </row>
    <row r="2238" spans="1:2">
      <c r="A2238" s="114"/>
      <c r="B2238" s="115"/>
    </row>
    <row r="2239" spans="1:2">
      <c r="A2239" s="114"/>
      <c r="B2239" s="115"/>
    </row>
    <row r="2240" spans="1:2">
      <c r="A2240" s="114"/>
      <c r="B2240" s="115"/>
    </row>
    <row r="2241" spans="1:2">
      <c r="A2241" s="114"/>
      <c r="B2241" s="115"/>
    </row>
    <row r="2242" spans="1:2">
      <c r="A2242" s="114"/>
      <c r="B2242" s="115"/>
    </row>
    <row r="2243" spans="1:2">
      <c r="A2243" s="114"/>
      <c r="B2243" s="115"/>
    </row>
    <row r="2244" spans="1:2">
      <c r="A2244" s="114"/>
      <c r="B2244" s="115"/>
    </row>
    <row r="2245" spans="1:2">
      <c r="A2245" s="114"/>
      <c r="B2245" s="115"/>
    </row>
    <row r="2246" spans="1:2">
      <c r="A2246" s="114"/>
      <c r="B2246" s="115"/>
    </row>
    <row r="2247" spans="1:2">
      <c r="A2247" s="114"/>
      <c r="B2247" s="115"/>
    </row>
    <row r="2248" spans="1:2">
      <c r="A2248" s="114"/>
      <c r="B2248" s="115"/>
    </row>
    <row r="2249" spans="1:2">
      <c r="A2249" s="114"/>
      <c r="B2249" s="115"/>
    </row>
    <row r="2250" spans="1:2">
      <c r="A2250" s="114"/>
      <c r="B2250" s="115"/>
    </row>
    <row r="2251" spans="1:2">
      <c r="A2251" s="114"/>
      <c r="B2251" s="115"/>
    </row>
    <row r="2252" spans="1:2">
      <c r="A2252" s="114"/>
      <c r="B2252" s="115"/>
    </row>
    <row r="2253" spans="1:2">
      <c r="A2253" s="114"/>
      <c r="B2253" s="115"/>
    </row>
    <row r="2254" spans="1:2">
      <c r="A2254" s="114"/>
      <c r="B2254" s="115"/>
    </row>
    <row r="2255" spans="1:2">
      <c r="A2255" s="114"/>
      <c r="B2255" s="115"/>
    </row>
    <row r="2256" spans="1:2">
      <c r="A2256" s="114"/>
      <c r="B2256" s="115"/>
    </row>
    <row r="2257" spans="1:2">
      <c r="A2257" s="114"/>
      <c r="B2257" s="115"/>
    </row>
    <row r="2258" spans="1:2">
      <c r="A2258" s="114"/>
      <c r="B2258" s="115"/>
    </row>
    <row r="2259" spans="1:2">
      <c r="A2259" s="114"/>
      <c r="B2259" s="115"/>
    </row>
    <row r="2260" spans="1:2">
      <c r="A2260" s="114"/>
      <c r="B2260" s="115"/>
    </row>
    <row r="2261" spans="1:2">
      <c r="A2261" s="114"/>
      <c r="B2261" s="115"/>
    </row>
    <row r="2262" spans="1:2">
      <c r="A2262" s="114"/>
      <c r="B2262" s="115"/>
    </row>
    <row r="2263" spans="1:2">
      <c r="A2263" s="114"/>
      <c r="B2263" s="115"/>
    </row>
    <row r="2264" spans="1:2">
      <c r="A2264" s="114"/>
      <c r="B2264" s="115"/>
    </row>
    <row r="2265" spans="1:2">
      <c r="A2265" s="114"/>
      <c r="B2265" s="115"/>
    </row>
    <row r="2266" spans="1:2">
      <c r="A2266" s="114"/>
      <c r="B2266" s="115"/>
    </row>
    <row r="2267" spans="1:2">
      <c r="A2267" s="114"/>
      <c r="B2267" s="115"/>
    </row>
    <row r="2268" spans="1:2">
      <c r="A2268" s="114"/>
      <c r="B2268" s="115"/>
    </row>
    <row r="2269" spans="1:2">
      <c r="A2269" s="114"/>
      <c r="B2269" s="115"/>
    </row>
    <row r="2270" spans="1:2">
      <c r="A2270" s="114"/>
      <c r="B2270" s="115"/>
    </row>
    <row r="2271" spans="1:2">
      <c r="A2271" s="114"/>
      <c r="B2271" s="115"/>
    </row>
    <row r="2272" spans="1:2">
      <c r="A2272" s="114"/>
      <c r="B2272" s="115"/>
    </row>
    <row r="2273" spans="1:2">
      <c r="A2273" s="114"/>
      <c r="B2273" s="115"/>
    </row>
    <row r="2274" spans="1:2">
      <c r="A2274" s="114"/>
      <c r="B2274" s="115"/>
    </row>
    <row r="2275" spans="1:2">
      <c r="A2275" s="114"/>
      <c r="B2275" s="115"/>
    </row>
    <row r="2276" spans="1:2">
      <c r="A2276" s="114"/>
      <c r="B2276" s="115"/>
    </row>
    <row r="2277" spans="1:2">
      <c r="A2277" s="114"/>
      <c r="B2277" s="115"/>
    </row>
    <row r="2278" spans="1:2">
      <c r="A2278" s="114"/>
      <c r="B2278" s="115"/>
    </row>
    <row r="2279" spans="1:2">
      <c r="A2279" s="114"/>
      <c r="B2279" s="115"/>
    </row>
    <row r="2280" spans="1:2">
      <c r="A2280" s="114"/>
      <c r="B2280" s="115"/>
    </row>
    <row r="2281" spans="1:2">
      <c r="A2281" s="114"/>
      <c r="B2281" s="115"/>
    </row>
    <row r="2282" spans="1:2">
      <c r="A2282" s="114"/>
      <c r="B2282" s="115"/>
    </row>
    <row r="2283" spans="1:2">
      <c r="A2283" s="114"/>
      <c r="B2283" s="115"/>
    </row>
    <row r="2284" spans="1:2">
      <c r="A2284" s="114"/>
      <c r="B2284" s="115"/>
    </row>
    <row r="2285" spans="1:2">
      <c r="A2285" s="114"/>
      <c r="B2285" s="115"/>
    </row>
    <row r="2286" spans="1:2">
      <c r="A2286" s="114"/>
      <c r="B2286" s="115"/>
    </row>
    <row r="2287" spans="1:2">
      <c r="A2287" s="114"/>
      <c r="B2287" s="115"/>
    </row>
    <row r="2288" spans="1:2">
      <c r="A2288" s="114"/>
      <c r="B2288" s="115"/>
    </row>
    <row r="2289" spans="1:2">
      <c r="A2289" s="114"/>
      <c r="B2289" s="115"/>
    </row>
    <row r="2290" spans="1:2">
      <c r="A2290" s="114"/>
      <c r="B2290" s="115"/>
    </row>
    <row r="2291" spans="1:2">
      <c r="A2291" s="114"/>
      <c r="B2291" s="115"/>
    </row>
    <row r="2292" spans="1:2">
      <c r="A2292" s="114"/>
      <c r="B2292" s="115"/>
    </row>
    <row r="2293" spans="1:2">
      <c r="A2293" s="114"/>
      <c r="B2293" s="115"/>
    </row>
    <row r="2294" spans="1:2">
      <c r="A2294" s="114"/>
      <c r="B2294" s="115"/>
    </row>
    <row r="2295" spans="1:2">
      <c r="A2295" s="114"/>
      <c r="B2295" s="115"/>
    </row>
    <row r="2296" spans="1:2">
      <c r="A2296" s="114"/>
      <c r="B2296" s="115"/>
    </row>
    <row r="2297" spans="1:2">
      <c r="A2297" s="114"/>
      <c r="B2297" s="115"/>
    </row>
    <row r="2298" spans="1:2">
      <c r="A2298" s="114"/>
      <c r="B2298" s="115"/>
    </row>
    <row r="2299" spans="1:2">
      <c r="A2299" s="114"/>
      <c r="B2299" s="115"/>
    </row>
    <row r="2300" spans="1:2">
      <c r="A2300" s="114"/>
      <c r="B2300" s="115"/>
    </row>
    <row r="2301" spans="1:2">
      <c r="A2301" s="114"/>
      <c r="B2301" s="115"/>
    </row>
    <row r="2302" spans="1:2">
      <c r="A2302" s="114"/>
      <c r="B2302" s="115"/>
    </row>
    <row r="2303" spans="1:2">
      <c r="A2303" s="114"/>
      <c r="B2303" s="115"/>
    </row>
    <row r="2304" spans="1:2">
      <c r="A2304" s="114"/>
      <c r="B2304" s="115"/>
    </row>
    <row r="2305" spans="1:2">
      <c r="A2305" s="114"/>
      <c r="B2305" s="115"/>
    </row>
    <row r="2306" spans="1:2">
      <c r="A2306" s="114"/>
      <c r="B2306" s="115"/>
    </row>
    <row r="2307" spans="1:2">
      <c r="A2307" s="114"/>
      <c r="B2307" s="115"/>
    </row>
    <row r="2308" spans="1:2">
      <c r="A2308" s="114"/>
      <c r="B2308" s="115"/>
    </row>
    <row r="2309" spans="1:2">
      <c r="A2309" s="114"/>
      <c r="B2309" s="115"/>
    </row>
    <row r="2310" spans="1:2">
      <c r="A2310" s="114"/>
      <c r="B2310" s="115"/>
    </row>
    <row r="2311" spans="1:2">
      <c r="A2311" s="114"/>
      <c r="B2311" s="115"/>
    </row>
    <row r="2312" spans="1:2">
      <c r="A2312" s="114"/>
      <c r="B2312" s="115"/>
    </row>
    <row r="2313" spans="1:2">
      <c r="A2313" s="114"/>
      <c r="B2313" s="115"/>
    </row>
    <row r="2314" spans="1:2">
      <c r="A2314" s="114"/>
      <c r="B2314" s="115"/>
    </row>
    <row r="2315" spans="1:2">
      <c r="A2315" s="114"/>
      <c r="B2315" s="115"/>
    </row>
    <row r="2316" spans="1:2">
      <c r="A2316" s="114"/>
      <c r="B2316" s="115"/>
    </row>
    <row r="2317" spans="1:2">
      <c r="A2317" s="114"/>
      <c r="B2317" s="115"/>
    </row>
    <row r="2318" spans="1:2">
      <c r="A2318" s="114"/>
      <c r="B2318" s="115"/>
    </row>
    <row r="2319" spans="1:2">
      <c r="A2319" s="114"/>
      <c r="B2319" s="115"/>
    </row>
    <row r="2320" spans="1:2">
      <c r="A2320" s="114"/>
      <c r="B2320" s="115"/>
    </row>
    <row r="2321" spans="1:2">
      <c r="A2321" s="114"/>
      <c r="B2321" s="115"/>
    </row>
    <row r="2322" spans="1:2">
      <c r="A2322" s="114"/>
      <c r="B2322" s="115"/>
    </row>
    <row r="2323" spans="1:2">
      <c r="A2323" s="114"/>
      <c r="B2323" s="115"/>
    </row>
    <row r="2324" spans="1:2">
      <c r="A2324" s="114"/>
      <c r="B2324" s="115"/>
    </row>
    <row r="2325" spans="1:2">
      <c r="A2325" s="114"/>
      <c r="B2325" s="115"/>
    </row>
    <row r="2326" spans="1:2">
      <c r="A2326" s="114"/>
      <c r="B2326" s="115"/>
    </row>
    <row r="2327" spans="1:2">
      <c r="A2327" s="114"/>
      <c r="B2327" s="115"/>
    </row>
    <row r="2328" spans="1:2">
      <c r="A2328" s="114"/>
      <c r="B2328" s="115"/>
    </row>
    <row r="2329" spans="1:2">
      <c r="A2329" s="114"/>
      <c r="B2329" s="115"/>
    </row>
    <row r="2330" spans="1:2">
      <c r="A2330" s="114"/>
      <c r="B2330" s="115"/>
    </row>
    <row r="2331" spans="1:2">
      <c r="A2331" s="114"/>
      <c r="B2331" s="115"/>
    </row>
    <row r="2332" spans="1:2">
      <c r="A2332" s="114"/>
      <c r="B2332" s="115"/>
    </row>
    <row r="2333" spans="1:2">
      <c r="A2333" s="114"/>
      <c r="B2333" s="115"/>
    </row>
    <row r="2334" spans="1:2">
      <c r="A2334" s="114"/>
      <c r="B2334" s="115"/>
    </row>
    <row r="2335" spans="1:2">
      <c r="A2335" s="114"/>
      <c r="B2335" s="115"/>
    </row>
    <row r="2336" spans="1:2">
      <c r="A2336" s="114"/>
      <c r="B2336" s="115"/>
    </row>
    <row r="2337" spans="1:2">
      <c r="A2337" s="114"/>
      <c r="B2337" s="115"/>
    </row>
    <row r="2338" spans="1:2">
      <c r="A2338" s="114"/>
      <c r="B2338" s="115"/>
    </row>
    <row r="2339" spans="1:2">
      <c r="A2339" s="114"/>
      <c r="B2339" s="115"/>
    </row>
    <row r="2340" spans="1:2">
      <c r="A2340" s="114"/>
      <c r="B2340" s="115"/>
    </row>
    <row r="2341" spans="1:2">
      <c r="A2341" s="114"/>
      <c r="B2341" s="115"/>
    </row>
    <row r="2342" spans="1:2">
      <c r="A2342" s="114"/>
      <c r="B2342" s="115"/>
    </row>
    <row r="2343" spans="1:2">
      <c r="A2343" s="114"/>
      <c r="B2343" s="115"/>
    </row>
    <row r="2344" spans="1:2">
      <c r="A2344" s="114"/>
      <c r="B2344" s="115"/>
    </row>
    <row r="2345" spans="1:2">
      <c r="A2345" s="114"/>
      <c r="B2345" s="115"/>
    </row>
    <row r="2346" spans="1:2">
      <c r="A2346" s="114"/>
      <c r="B2346" s="115"/>
    </row>
    <row r="2347" spans="1:2">
      <c r="A2347" s="114"/>
      <c r="B2347" s="115"/>
    </row>
    <row r="2348" spans="1:2">
      <c r="A2348" s="114"/>
      <c r="B2348" s="115"/>
    </row>
    <row r="2349" spans="1:2">
      <c r="A2349" s="114"/>
      <c r="B2349" s="115"/>
    </row>
    <row r="2350" spans="1:2">
      <c r="A2350" s="114"/>
      <c r="B2350" s="115"/>
    </row>
    <row r="2351" spans="1:2">
      <c r="A2351" s="114"/>
      <c r="B2351" s="115"/>
    </row>
    <row r="2352" spans="1:2">
      <c r="A2352" s="114"/>
      <c r="B2352" s="115"/>
    </row>
    <row r="2353" spans="1:2">
      <c r="A2353" s="114"/>
      <c r="B2353" s="115"/>
    </row>
    <row r="2354" spans="1:2">
      <c r="A2354" s="114"/>
      <c r="B2354" s="115"/>
    </row>
    <row r="2355" spans="1:2">
      <c r="A2355" s="114"/>
      <c r="B2355" s="115"/>
    </row>
    <row r="2356" spans="1:2">
      <c r="A2356" s="114"/>
      <c r="B2356" s="115"/>
    </row>
    <row r="2357" spans="1:2">
      <c r="A2357" s="114"/>
      <c r="B2357" s="115"/>
    </row>
    <row r="2358" spans="1:2">
      <c r="A2358" s="114"/>
      <c r="B2358" s="115"/>
    </row>
    <row r="2359" spans="1:2">
      <c r="A2359" s="114"/>
      <c r="B2359" s="115"/>
    </row>
    <row r="2360" spans="1:2">
      <c r="A2360" s="114"/>
      <c r="B2360" s="115"/>
    </row>
    <row r="2361" spans="1:2">
      <c r="A2361" s="114"/>
      <c r="B2361" s="115"/>
    </row>
    <row r="2362" spans="1:2">
      <c r="A2362" s="114"/>
      <c r="B2362" s="115"/>
    </row>
    <row r="2363" spans="1:2">
      <c r="A2363" s="114"/>
      <c r="B2363" s="115"/>
    </row>
    <row r="2364" spans="1:2">
      <c r="A2364" s="114"/>
      <c r="B2364" s="115"/>
    </row>
    <row r="2365" spans="1:2">
      <c r="A2365" s="114"/>
      <c r="B2365" s="115"/>
    </row>
    <row r="2366" spans="1:2">
      <c r="A2366" s="114"/>
      <c r="B2366" s="115"/>
    </row>
    <row r="2367" spans="1:2">
      <c r="A2367" s="114"/>
      <c r="B2367" s="115"/>
    </row>
    <row r="2368" spans="1:2">
      <c r="A2368" s="114"/>
      <c r="B2368" s="115"/>
    </row>
    <row r="2369" spans="1:2">
      <c r="A2369" s="114"/>
      <c r="B2369" s="115"/>
    </row>
    <row r="2370" spans="1:2">
      <c r="A2370" s="114"/>
      <c r="B2370" s="115"/>
    </row>
    <row r="2371" spans="1:2">
      <c r="A2371" s="114"/>
      <c r="B2371" s="115"/>
    </row>
    <row r="2372" spans="1:2">
      <c r="A2372" s="114"/>
      <c r="B2372" s="115"/>
    </row>
    <row r="2373" spans="1:2">
      <c r="A2373" s="114"/>
      <c r="B2373" s="115"/>
    </row>
    <row r="2374" spans="1:2">
      <c r="A2374" s="114"/>
      <c r="B2374" s="115"/>
    </row>
    <row r="2375" spans="1:2">
      <c r="A2375" s="114"/>
      <c r="B2375" s="115"/>
    </row>
    <row r="2376" spans="1:2">
      <c r="A2376" s="114"/>
      <c r="B2376" s="115"/>
    </row>
    <row r="2377" spans="1:2">
      <c r="A2377" s="114"/>
      <c r="B2377" s="115"/>
    </row>
    <row r="2378" spans="1:2">
      <c r="A2378" s="114"/>
      <c r="B2378" s="115"/>
    </row>
    <row r="2379" spans="1:2">
      <c r="A2379" s="114"/>
      <c r="B2379" s="115"/>
    </row>
    <row r="2380" spans="1:2">
      <c r="A2380" s="114"/>
      <c r="B2380" s="115"/>
    </row>
    <row r="2381" spans="1:2">
      <c r="A2381" s="114"/>
      <c r="B2381" s="115"/>
    </row>
    <row r="2382" spans="1:2">
      <c r="A2382" s="114"/>
      <c r="B2382" s="115"/>
    </row>
    <row r="2383" spans="1:2">
      <c r="A2383" s="114"/>
      <c r="B2383" s="115"/>
    </row>
    <row r="2384" spans="1:2">
      <c r="A2384" s="114"/>
      <c r="B2384" s="115"/>
    </row>
    <row r="2385" spans="1:2">
      <c r="A2385" s="114"/>
      <c r="B2385" s="115"/>
    </row>
    <row r="2386" spans="1:2">
      <c r="A2386" s="114"/>
      <c r="B2386" s="115"/>
    </row>
    <row r="2387" spans="1:2">
      <c r="A2387" s="114"/>
      <c r="B2387" s="115"/>
    </row>
    <row r="2388" spans="1:2">
      <c r="A2388" s="114"/>
      <c r="B2388" s="115"/>
    </row>
    <row r="2389" spans="1:2">
      <c r="A2389" s="114"/>
      <c r="B2389" s="115"/>
    </row>
  </sheetData>
  <autoFilter ref="A1:D724"/>
  <mergeCells count="1">
    <mergeCell ref="A2:D2"/>
  </mergeCells>
  <pageMargins left="0.75" right="0.75" top="1" bottom="1" header="0" footer="0"/>
  <pageSetup orientation="portrait" r:id="rId1"/>
  <headerFooter alignWithMargins="0">
    <oddFooter>&amp;R_x000D_&amp;1#&amp;"Calibri"&amp;10&amp;K000000 Información Pública</oddFooter>
  </headerFooter>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DMunicipios">
    <tabColor rgb="FF47B5FF"/>
  </sheetPr>
  <dimension ref="A1:K1125"/>
  <sheetViews>
    <sheetView showGridLines="0" workbookViewId="0">
      <pane ySplit="1" topLeftCell="A2" activePane="bottomLeft" state="frozen"/>
      <selection activeCell="E16" sqref="E16"/>
      <selection pane="bottomLeft"/>
    </sheetView>
  </sheetViews>
  <sheetFormatPr baseColWidth="10" defaultColWidth="9.140625" defaultRowHeight="12.75"/>
  <cols>
    <col min="1" max="1" width="11.7109375" style="90" bestFit="1" customWidth="1"/>
    <col min="2" max="2" width="11.85546875" style="45" customWidth="1"/>
    <col min="3" max="3" width="26.42578125" style="90" bestFit="1" customWidth="1"/>
    <col min="4" max="4" width="5" style="45" bestFit="1" customWidth="1"/>
    <col min="5" max="5" width="25.5703125" bestFit="1" customWidth="1"/>
    <col min="6" max="6" width="5" customWidth="1"/>
    <col min="7" max="7" width="11.7109375" bestFit="1" customWidth="1"/>
    <col min="8" max="8" width="27.140625" bestFit="1" customWidth="1"/>
    <col min="9" max="9" width="5.28515625" customWidth="1"/>
    <col min="10" max="10" width="11.7109375" style="45" bestFit="1" customWidth="1"/>
    <col min="11" max="11" width="35.28515625" style="45" bestFit="1" customWidth="1"/>
    <col min="12" max="16384" width="9.140625" style="45"/>
  </cols>
  <sheetData>
    <row r="1" spans="1:11" s="168" customFormat="1" ht="23.45" customHeight="1" thickTop="1" thickBot="1">
      <c r="A1" s="226" t="s">
        <v>5210</v>
      </c>
      <c r="B1" s="226" t="s">
        <v>5211</v>
      </c>
      <c r="C1" s="226" t="s">
        <v>5212</v>
      </c>
      <c r="D1" s="226" t="s">
        <v>5213</v>
      </c>
      <c r="E1" s="226" t="s">
        <v>5214</v>
      </c>
      <c r="F1" s="227"/>
      <c r="G1" s="226" t="s">
        <v>5210</v>
      </c>
      <c r="H1" s="226" t="s">
        <v>5212</v>
      </c>
      <c r="I1" s="227"/>
      <c r="J1" s="226" t="s">
        <v>5210</v>
      </c>
      <c r="K1" s="226" t="s">
        <v>5215</v>
      </c>
    </row>
    <row r="2" spans="1:11" ht="16.5" thickTop="1" thickBot="1">
      <c r="A2" s="228">
        <v>5001</v>
      </c>
      <c r="B2" s="229" t="s">
        <v>1408</v>
      </c>
      <c r="C2" s="228" t="s">
        <v>323</v>
      </c>
      <c r="D2" s="229" t="s">
        <v>912</v>
      </c>
      <c r="E2" s="230" t="s">
        <v>313</v>
      </c>
      <c r="F2" s="231"/>
      <c r="G2" s="232" t="s">
        <v>1408</v>
      </c>
      <c r="H2" s="233" t="s">
        <v>323</v>
      </c>
      <c r="I2" s="234"/>
      <c r="J2" s="235" t="s">
        <v>1907</v>
      </c>
      <c r="K2" s="233" t="s">
        <v>3971</v>
      </c>
    </row>
    <row r="3" spans="1:11" ht="16.5" thickTop="1" thickBot="1">
      <c r="A3" s="236">
        <v>5002</v>
      </c>
      <c r="B3" s="237" t="s">
        <v>1408</v>
      </c>
      <c r="C3" s="236" t="s">
        <v>323</v>
      </c>
      <c r="D3" s="237" t="s">
        <v>1133</v>
      </c>
      <c r="E3" s="238" t="s">
        <v>314</v>
      </c>
      <c r="F3" s="239"/>
      <c r="G3" s="240" t="s">
        <v>625</v>
      </c>
      <c r="H3" s="241" t="s">
        <v>2071</v>
      </c>
      <c r="I3" s="239"/>
      <c r="J3" s="242" t="s">
        <v>3191</v>
      </c>
      <c r="K3" s="241" t="s">
        <v>3972</v>
      </c>
    </row>
    <row r="4" spans="1:11" ht="16.5" thickTop="1" thickBot="1">
      <c r="A4" s="228">
        <v>5004</v>
      </c>
      <c r="B4" s="229" t="s">
        <v>1408</v>
      </c>
      <c r="C4" s="228" t="s">
        <v>323</v>
      </c>
      <c r="D4" s="229" t="s">
        <v>1134</v>
      </c>
      <c r="E4" s="230" t="s">
        <v>315</v>
      </c>
      <c r="F4" s="239"/>
      <c r="G4" s="232" t="s">
        <v>1090</v>
      </c>
      <c r="H4" s="233" t="s">
        <v>626</v>
      </c>
      <c r="I4" s="239"/>
      <c r="J4" s="232" t="s">
        <v>3192</v>
      </c>
      <c r="K4" s="233" t="s">
        <v>3973</v>
      </c>
    </row>
    <row r="5" spans="1:11" ht="16.5" thickTop="1" thickBot="1">
      <c r="A5" s="236">
        <v>5021</v>
      </c>
      <c r="B5" s="237" t="s">
        <v>1408</v>
      </c>
      <c r="C5" s="236" t="s">
        <v>323</v>
      </c>
      <c r="D5" s="237" t="s">
        <v>1706</v>
      </c>
      <c r="E5" s="238" t="s">
        <v>316</v>
      </c>
      <c r="F5" s="239"/>
      <c r="G5" s="240" t="s">
        <v>627</v>
      </c>
      <c r="H5" s="241" t="s">
        <v>662</v>
      </c>
      <c r="I5" s="239"/>
      <c r="J5" s="240" t="s">
        <v>3193</v>
      </c>
      <c r="K5" s="241" t="s">
        <v>3974</v>
      </c>
    </row>
    <row r="6" spans="1:11" ht="16.5" thickTop="1" thickBot="1">
      <c r="A6" s="228">
        <v>5030</v>
      </c>
      <c r="B6" s="229" t="s">
        <v>1408</v>
      </c>
      <c r="C6" s="228" t="s">
        <v>323</v>
      </c>
      <c r="D6" s="229" t="s">
        <v>1707</v>
      </c>
      <c r="E6" s="230" t="s">
        <v>317</v>
      </c>
      <c r="F6" s="239"/>
      <c r="G6" s="232" t="s">
        <v>628</v>
      </c>
      <c r="H6" s="233" t="s">
        <v>348</v>
      </c>
      <c r="I6" s="239"/>
      <c r="J6" s="232" t="s">
        <v>250</v>
      </c>
      <c r="K6" s="233" t="s">
        <v>3975</v>
      </c>
    </row>
    <row r="7" spans="1:11" ht="16.5" thickTop="1" thickBot="1">
      <c r="A7" s="236">
        <v>5031</v>
      </c>
      <c r="B7" s="237" t="s">
        <v>1408</v>
      </c>
      <c r="C7" s="236" t="s">
        <v>323</v>
      </c>
      <c r="D7" s="237" t="s">
        <v>756</v>
      </c>
      <c r="E7" s="238" t="s">
        <v>318</v>
      </c>
      <c r="F7" s="239"/>
      <c r="G7" s="240" t="s">
        <v>629</v>
      </c>
      <c r="H7" s="241" t="s">
        <v>1759</v>
      </c>
      <c r="I7" s="239"/>
      <c r="J7" s="240" t="s">
        <v>251</v>
      </c>
      <c r="K7" s="241" t="s">
        <v>3976</v>
      </c>
    </row>
    <row r="8" spans="1:11" ht="16.5" thickTop="1" thickBot="1">
      <c r="A8" s="228">
        <v>5034</v>
      </c>
      <c r="B8" s="229" t="s">
        <v>1408</v>
      </c>
      <c r="C8" s="228" t="s">
        <v>323</v>
      </c>
      <c r="D8" s="229" t="s">
        <v>1708</v>
      </c>
      <c r="E8" s="230" t="s">
        <v>319</v>
      </c>
      <c r="F8" s="239"/>
      <c r="G8" s="232" t="s">
        <v>631</v>
      </c>
      <c r="H8" s="233" t="s">
        <v>630</v>
      </c>
      <c r="I8" s="239"/>
      <c r="J8" s="232" t="s">
        <v>252</v>
      </c>
      <c r="K8" s="233" t="s">
        <v>3977</v>
      </c>
    </row>
    <row r="9" spans="1:11" ht="16.5" thickTop="1" thickBot="1">
      <c r="A9" s="236">
        <v>5036</v>
      </c>
      <c r="B9" s="237" t="s">
        <v>1408</v>
      </c>
      <c r="C9" s="236" t="s">
        <v>323</v>
      </c>
      <c r="D9" s="237" t="s">
        <v>1709</v>
      </c>
      <c r="E9" s="238" t="s">
        <v>320</v>
      </c>
      <c r="F9" s="239"/>
      <c r="G9" s="240" t="s">
        <v>635</v>
      </c>
      <c r="H9" s="241" t="s">
        <v>634</v>
      </c>
      <c r="I9" s="239"/>
      <c r="J9" s="240" t="s">
        <v>253</v>
      </c>
      <c r="K9" s="241" t="s">
        <v>3978</v>
      </c>
    </row>
    <row r="10" spans="1:11" ht="16.5" thickTop="1" thickBot="1">
      <c r="A10" s="228">
        <v>5038</v>
      </c>
      <c r="B10" s="229" t="s">
        <v>1408</v>
      </c>
      <c r="C10" s="228" t="s">
        <v>323</v>
      </c>
      <c r="D10" s="229" t="s">
        <v>1710</v>
      </c>
      <c r="E10" s="230" t="s">
        <v>321</v>
      </c>
      <c r="F10" s="239"/>
      <c r="G10" s="232" t="s">
        <v>742</v>
      </c>
      <c r="H10" s="233" t="s">
        <v>741</v>
      </c>
      <c r="I10" s="239"/>
      <c r="J10" s="232" t="s">
        <v>254</v>
      </c>
      <c r="K10" s="233" t="s">
        <v>3979</v>
      </c>
    </row>
    <row r="11" spans="1:11" ht="16.5" thickTop="1" thickBot="1">
      <c r="A11" s="236">
        <v>5040</v>
      </c>
      <c r="B11" s="237" t="s">
        <v>1408</v>
      </c>
      <c r="C11" s="236" t="s">
        <v>323</v>
      </c>
      <c r="D11" s="237" t="s">
        <v>250</v>
      </c>
      <c r="E11" s="238" t="s">
        <v>322</v>
      </c>
      <c r="F11" s="239"/>
      <c r="G11" s="240" t="s">
        <v>745</v>
      </c>
      <c r="H11" s="241" t="s">
        <v>1897</v>
      </c>
      <c r="I11" s="239"/>
      <c r="J11" s="240" t="s">
        <v>255</v>
      </c>
      <c r="K11" s="241" t="s">
        <v>3980</v>
      </c>
    </row>
    <row r="12" spans="1:11" ht="16.5" thickTop="1" thickBot="1">
      <c r="A12" s="228">
        <v>5042</v>
      </c>
      <c r="B12" s="229" t="s">
        <v>1408</v>
      </c>
      <c r="C12" s="228" t="s">
        <v>323</v>
      </c>
      <c r="D12" s="229" t="s">
        <v>1711</v>
      </c>
      <c r="E12" s="230" t="s">
        <v>63</v>
      </c>
      <c r="F12" s="239"/>
      <c r="G12" s="232" t="s">
        <v>1603</v>
      </c>
      <c r="H12" s="233" t="s">
        <v>1602</v>
      </c>
      <c r="I12" s="239"/>
      <c r="J12" s="232" t="s">
        <v>3194</v>
      </c>
      <c r="K12" s="233" t="s">
        <v>3981</v>
      </c>
    </row>
    <row r="13" spans="1:11" ht="16.5" thickTop="1" thickBot="1">
      <c r="A13" s="236">
        <v>5044</v>
      </c>
      <c r="B13" s="237" t="s">
        <v>1408</v>
      </c>
      <c r="C13" s="236" t="s">
        <v>323</v>
      </c>
      <c r="D13" s="237" t="s">
        <v>1712</v>
      </c>
      <c r="E13" s="238" t="s">
        <v>324</v>
      </c>
      <c r="F13" s="239"/>
      <c r="G13" s="240" t="s">
        <v>744</v>
      </c>
      <c r="H13" s="241" t="s">
        <v>743</v>
      </c>
      <c r="I13" s="239"/>
      <c r="J13" s="240" t="s">
        <v>2132</v>
      </c>
      <c r="K13" s="241" t="s">
        <v>3982</v>
      </c>
    </row>
    <row r="14" spans="1:11" ht="16.5" thickTop="1" thickBot="1">
      <c r="A14" s="228">
        <v>5045</v>
      </c>
      <c r="B14" s="229" t="s">
        <v>1408</v>
      </c>
      <c r="C14" s="228" t="s">
        <v>323</v>
      </c>
      <c r="D14" s="229" t="s">
        <v>1713</v>
      </c>
      <c r="E14" s="230" t="s">
        <v>325</v>
      </c>
      <c r="F14" s="239"/>
      <c r="G14" s="232" t="s">
        <v>938</v>
      </c>
      <c r="H14" s="233" t="s">
        <v>937</v>
      </c>
      <c r="I14" s="239"/>
      <c r="J14" s="232" t="s">
        <v>3195</v>
      </c>
      <c r="K14" s="233" t="s">
        <v>3983</v>
      </c>
    </row>
    <row r="15" spans="1:11" ht="16.5" thickTop="1" thickBot="1">
      <c r="A15" s="236">
        <v>5051</v>
      </c>
      <c r="B15" s="237" t="s">
        <v>1408</v>
      </c>
      <c r="C15" s="236" t="s">
        <v>323</v>
      </c>
      <c r="D15" s="237" t="s">
        <v>1714</v>
      </c>
      <c r="E15" s="238" t="s">
        <v>326</v>
      </c>
      <c r="F15" s="239"/>
      <c r="G15" s="240" t="s">
        <v>940</v>
      </c>
      <c r="H15" s="241" t="s">
        <v>939</v>
      </c>
      <c r="I15" s="239"/>
      <c r="J15" s="240" t="s">
        <v>3196</v>
      </c>
      <c r="K15" s="241" t="s">
        <v>3984</v>
      </c>
    </row>
    <row r="16" spans="1:11" ht="16.5" thickTop="1" thickBot="1">
      <c r="A16" s="228">
        <v>5055</v>
      </c>
      <c r="B16" s="229" t="s">
        <v>1408</v>
      </c>
      <c r="C16" s="228" t="s">
        <v>323</v>
      </c>
      <c r="D16" s="229" t="s">
        <v>1715</v>
      </c>
      <c r="E16" s="230" t="s">
        <v>327</v>
      </c>
      <c r="F16" s="239"/>
      <c r="G16" s="232" t="s">
        <v>942</v>
      </c>
      <c r="H16" s="233" t="s">
        <v>941</v>
      </c>
      <c r="I16" s="239"/>
      <c r="J16" s="232" t="s">
        <v>3197</v>
      </c>
      <c r="K16" s="233" t="s">
        <v>3985</v>
      </c>
    </row>
    <row r="17" spans="1:11" ht="16.5" thickTop="1" thickBot="1">
      <c r="A17" s="236">
        <v>5059</v>
      </c>
      <c r="B17" s="237" t="s">
        <v>1408</v>
      </c>
      <c r="C17" s="236" t="s">
        <v>323</v>
      </c>
      <c r="D17" s="237" t="s">
        <v>255</v>
      </c>
      <c r="E17" s="238" t="s">
        <v>328</v>
      </c>
      <c r="F17" s="239"/>
      <c r="G17" s="240" t="s">
        <v>944</v>
      </c>
      <c r="H17" s="241" t="s">
        <v>943</v>
      </c>
      <c r="I17" s="239"/>
      <c r="J17" s="240" t="s">
        <v>2133</v>
      </c>
      <c r="K17" s="241" t="s">
        <v>3986</v>
      </c>
    </row>
    <row r="18" spans="1:11" ht="16.5" thickTop="1" thickBot="1">
      <c r="A18" s="228">
        <v>5079</v>
      </c>
      <c r="B18" s="229" t="s">
        <v>1408</v>
      </c>
      <c r="C18" s="228" t="s">
        <v>323</v>
      </c>
      <c r="D18" s="229" t="s">
        <v>1716</v>
      </c>
      <c r="E18" s="230" t="s">
        <v>329</v>
      </c>
      <c r="F18" s="239"/>
      <c r="G18" s="232" t="s">
        <v>1395</v>
      </c>
      <c r="H18" s="233" t="s">
        <v>2030</v>
      </c>
      <c r="I18" s="239"/>
      <c r="J18" s="232" t="s">
        <v>2134</v>
      </c>
      <c r="K18" s="233" t="s">
        <v>3987</v>
      </c>
    </row>
    <row r="19" spans="1:11" ht="16.5" thickTop="1" thickBot="1">
      <c r="A19" s="236">
        <v>5086</v>
      </c>
      <c r="B19" s="237" t="s">
        <v>1408</v>
      </c>
      <c r="C19" s="236" t="s">
        <v>323</v>
      </c>
      <c r="D19" s="237" t="s">
        <v>1986</v>
      </c>
      <c r="E19" s="238" t="s">
        <v>268</v>
      </c>
      <c r="F19" s="239"/>
      <c r="G19" s="240" t="s">
        <v>1067</v>
      </c>
      <c r="H19" s="241" t="s">
        <v>424</v>
      </c>
      <c r="I19" s="239"/>
      <c r="J19" s="240" t="s">
        <v>3198</v>
      </c>
      <c r="K19" s="241" t="s">
        <v>3988</v>
      </c>
    </row>
    <row r="20" spans="1:11" ht="16.5" thickTop="1" thickBot="1">
      <c r="A20" s="228">
        <v>5088</v>
      </c>
      <c r="B20" s="229" t="s">
        <v>1408</v>
      </c>
      <c r="C20" s="228" t="s">
        <v>323</v>
      </c>
      <c r="D20" s="229" t="s">
        <v>1437</v>
      </c>
      <c r="E20" s="230" t="s">
        <v>1344</v>
      </c>
      <c r="F20" s="239"/>
      <c r="G20" s="232" t="s">
        <v>1071</v>
      </c>
      <c r="H20" s="233" t="s">
        <v>1070</v>
      </c>
      <c r="I20" s="239"/>
      <c r="J20" s="232" t="s">
        <v>1434</v>
      </c>
      <c r="K20" s="233" t="s">
        <v>3989</v>
      </c>
    </row>
    <row r="21" spans="1:11" ht="16.5" thickTop="1" thickBot="1">
      <c r="A21" s="236">
        <v>5091</v>
      </c>
      <c r="B21" s="237" t="s">
        <v>1408</v>
      </c>
      <c r="C21" s="236" t="s">
        <v>323</v>
      </c>
      <c r="D21" s="237" t="s">
        <v>1438</v>
      </c>
      <c r="E21" s="238" t="s">
        <v>1345</v>
      </c>
      <c r="F21" s="239"/>
      <c r="G21" s="240" t="s">
        <v>1072</v>
      </c>
      <c r="H21" s="241" t="s">
        <v>562</v>
      </c>
      <c r="I21" s="239"/>
      <c r="J21" s="240" t="s">
        <v>1435</v>
      </c>
      <c r="K21" s="241" t="s">
        <v>3990</v>
      </c>
    </row>
    <row r="22" spans="1:11" ht="16.5" thickTop="1" thickBot="1">
      <c r="A22" s="228">
        <v>5093</v>
      </c>
      <c r="B22" s="229" t="s">
        <v>1408</v>
      </c>
      <c r="C22" s="228" t="s">
        <v>323</v>
      </c>
      <c r="D22" s="229" t="s">
        <v>1441</v>
      </c>
      <c r="E22" s="230" t="s">
        <v>1346</v>
      </c>
      <c r="F22" s="239"/>
      <c r="G22" s="232" t="s">
        <v>1076</v>
      </c>
      <c r="H22" s="233" t="s">
        <v>1074</v>
      </c>
      <c r="I22" s="239"/>
      <c r="J22" s="232" t="s">
        <v>1436</v>
      </c>
      <c r="K22" s="233" t="s">
        <v>3991</v>
      </c>
    </row>
    <row r="23" spans="1:11" ht="16.5" thickTop="1" thickBot="1">
      <c r="A23" s="236">
        <v>5101</v>
      </c>
      <c r="B23" s="237" t="s">
        <v>1408</v>
      </c>
      <c r="C23" s="236" t="s">
        <v>323</v>
      </c>
      <c r="D23" s="237" t="s">
        <v>1444</v>
      </c>
      <c r="E23" s="238" t="s">
        <v>103</v>
      </c>
      <c r="F23" s="239"/>
      <c r="G23" s="240" t="s">
        <v>1077</v>
      </c>
      <c r="H23" s="241" t="s">
        <v>580</v>
      </c>
      <c r="I23" s="239"/>
      <c r="J23" s="240" t="s">
        <v>1437</v>
      </c>
      <c r="K23" s="241" t="s">
        <v>3992</v>
      </c>
    </row>
    <row r="24" spans="1:11" ht="16.5" thickTop="1" thickBot="1">
      <c r="A24" s="228">
        <v>5107</v>
      </c>
      <c r="B24" s="229" t="s">
        <v>1408</v>
      </c>
      <c r="C24" s="228" t="s">
        <v>323</v>
      </c>
      <c r="D24" s="229" t="s">
        <v>1987</v>
      </c>
      <c r="E24" s="230" t="s">
        <v>1238</v>
      </c>
      <c r="F24" s="239"/>
      <c r="G24" s="232" t="s">
        <v>1079</v>
      </c>
      <c r="H24" s="233" t="s">
        <v>1078</v>
      </c>
      <c r="I24" s="239"/>
      <c r="J24" s="232" t="s">
        <v>1438</v>
      </c>
      <c r="K24" s="233" t="s">
        <v>3993</v>
      </c>
    </row>
    <row r="25" spans="1:11" ht="16.5" thickTop="1" thickBot="1">
      <c r="A25" s="236">
        <v>5113</v>
      </c>
      <c r="B25" s="237" t="s">
        <v>1408</v>
      </c>
      <c r="C25" s="236" t="s">
        <v>323</v>
      </c>
      <c r="D25" s="237" t="s">
        <v>1988</v>
      </c>
      <c r="E25" s="238" t="s">
        <v>1239</v>
      </c>
      <c r="F25" s="239"/>
      <c r="G25" s="240" t="s">
        <v>1081</v>
      </c>
      <c r="H25" s="241" t="s">
        <v>1080</v>
      </c>
      <c r="I25" s="239"/>
      <c r="J25" s="240">
        <v>229</v>
      </c>
      <c r="K25" s="241" t="s">
        <v>3994</v>
      </c>
    </row>
    <row r="26" spans="1:11" ht="16.5" thickTop="1" thickBot="1">
      <c r="A26" s="228">
        <v>5120</v>
      </c>
      <c r="B26" s="229" t="s">
        <v>1408</v>
      </c>
      <c r="C26" s="228" t="s">
        <v>323</v>
      </c>
      <c r="D26" s="229" t="s">
        <v>1989</v>
      </c>
      <c r="E26" s="230" t="s">
        <v>1240</v>
      </c>
      <c r="F26" s="239"/>
      <c r="G26" s="232" t="s">
        <v>358</v>
      </c>
      <c r="H26" s="233" t="s">
        <v>247</v>
      </c>
      <c r="I26" s="239"/>
      <c r="J26" s="232" t="s">
        <v>1440</v>
      </c>
      <c r="K26" s="233" t="s">
        <v>3995</v>
      </c>
    </row>
    <row r="27" spans="1:11" ht="16.5" thickTop="1" thickBot="1">
      <c r="A27" s="236">
        <v>5125</v>
      </c>
      <c r="B27" s="237" t="s">
        <v>1408</v>
      </c>
      <c r="C27" s="236" t="s">
        <v>323</v>
      </c>
      <c r="D27" s="237" t="s">
        <v>1990</v>
      </c>
      <c r="E27" s="238" t="s">
        <v>977</v>
      </c>
      <c r="F27" s="239"/>
      <c r="G27" s="240" t="s">
        <v>633</v>
      </c>
      <c r="H27" s="241" t="s">
        <v>632</v>
      </c>
      <c r="I27" s="239"/>
      <c r="J27" s="240" t="s">
        <v>1441</v>
      </c>
      <c r="K27" s="241" t="s">
        <v>3996</v>
      </c>
    </row>
    <row r="28" spans="1:11" ht="16.5" thickTop="1" thickBot="1">
      <c r="A28" s="228">
        <v>5129</v>
      </c>
      <c r="B28" s="229" t="s">
        <v>1408</v>
      </c>
      <c r="C28" s="228" t="s">
        <v>323</v>
      </c>
      <c r="D28" s="229" t="s">
        <v>1991</v>
      </c>
      <c r="E28" s="230" t="s">
        <v>1759</v>
      </c>
      <c r="F28" s="239"/>
      <c r="G28" s="232" t="s">
        <v>1069</v>
      </c>
      <c r="H28" s="233" t="s">
        <v>1068</v>
      </c>
      <c r="I28" s="239"/>
      <c r="J28" s="232" t="s">
        <v>1442</v>
      </c>
      <c r="K28" s="233" t="s">
        <v>3997</v>
      </c>
    </row>
    <row r="29" spans="1:11" ht="16.5" thickTop="1" thickBot="1">
      <c r="A29" s="236">
        <v>5134</v>
      </c>
      <c r="B29" s="237" t="s">
        <v>1408</v>
      </c>
      <c r="C29" s="236" t="s">
        <v>323</v>
      </c>
      <c r="D29" s="237" t="s">
        <v>1992</v>
      </c>
      <c r="E29" s="238" t="s">
        <v>1573</v>
      </c>
      <c r="F29" s="239"/>
      <c r="G29" s="240" t="s">
        <v>1073</v>
      </c>
      <c r="H29" s="241" t="s">
        <v>1055</v>
      </c>
      <c r="I29" s="239"/>
      <c r="J29" s="240" t="s">
        <v>1443</v>
      </c>
      <c r="K29" s="241" t="s">
        <v>3998</v>
      </c>
    </row>
    <row r="30" spans="1:11" ht="16.5" thickTop="1" thickBot="1">
      <c r="A30" s="228">
        <v>5138</v>
      </c>
      <c r="B30" s="229" t="s">
        <v>1408</v>
      </c>
      <c r="C30" s="228" t="s">
        <v>323</v>
      </c>
      <c r="D30" s="229" t="s">
        <v>1993</v>
      </c>
      <c r="E30" s="230" t="s">
        <v>1574</v>
      </c>
      <c r="F30" s="239"/>
      <c r="G30" s="232" t="s">
        <v>1407</v>
      </c>
      <c r="H30" s="233" t="s">
        <v>1406</v>
      </c>
      <c r="I30" s="239"/>
      <c r="J30" s="232">
        <v>101</v>
      </c>
      <c r="K30" s="233" t="s">
        <v>3999</v>
      </c>
    </row>
    <row r="31" spans="1:11" ht="16.5" thickTop="1" thickBot="1">
      <c r="A31" s="236">
        <v>5142</v>
      </c>
      <c r="B31" s="237" t="s">
        <v>1408</v>
      </c>
      <c r="C31" s="236" t="s">
        <v>323</v>
      </c>
      <c r="D31" s="237" t="s">
        <v>1720</v>
      </c>
      <c r="E31" s="238" t="s">
        <v>1411</v>
      </c>
      <c r="F31" s="239"/>
      <c r="G31" s="240" t="s">
        <v>934</v>
      </c>
      <c r="H31" s="241" t="s">
        <v>933</v>
      </c>
      <c r="I31" s="239"/>
      <c r="J31" s="240">
        <v>105</v>
      </c>
      <c r="K31" s="241" t="s">
        <v>4000</v>
      </c>
    </row>
    <row r="32" spans="1:11" ht="16.5" thickTop="1" thickBot="1">
      <c r="A32" s="228">
        <v>5145</v>
      </c>
      <c r="B32" s="229" t="s">
        <v>1408</v>
      </c>
      <c r="C32" s="228" t="s">
        <v>323</v>
      </c>
      <c r="D32" s="229" t="s">
        <v>1250</v>
      </c>
      <c r="E32" s="230" t="s">
        <v>1412</v>
      </c>
      <c r="F32" s="239"/>
      <c r="G32" s="232" t="s">
        <v>936</v>
      </c>
      <c r="H32" s="233" t="s">
        <v>935</v>
      </c>
      <c r="I32" s="239"/>
      <c r="J32" s="232">
        <v>108</v>
      </c>
      <c r="K32" s="233" t="s">
        <v>4001</v>
      </c>
    </row>
    <row r="33" spans="1:11" ht="16.5" thickTop="1" thickBot="1">
      <c r="A33" s="236">
        <v>5147</v>
      </c>
      <c r="B33" s="237" t="s">
        <v>1408</v>
      </c>
      <c r="C33" s="236" t="s">
        <v>323</v>
      </c>
      <c r="D33" s="237" t="s">
        <v>359</v>
      </c>
      <c r="E33" s="238" t="s">
        <v>1413</v>
      </c>
      <c r="F33" s="239"/>
      <c r="G33" s="240" t="s">
        <v>887</v>
      </c>
      <c r="H33" s="241" t="s">
        <v>886</v>
      </c>
      <c r="I33" s="239"/>
      <c r="J33" s="240">
        <v>111</v>
      </c>
      <c r="K33" s="241" t="s">
        <v>4002</v>
      </c>
    </row>
    <row r="34" spans="1:11" ht="16.5" thickTop="1" thickBot="1">
      <c r="A34" s="228">
        <v>5148</v>
      </c>
      <c r="B34" s="229" t="s">
        <v>1408</v>
      </c>
      <c r="C34" s="228" t="s">
        <v>323</v>
      </c>
      <c r="D34" s="229" t="s">
        <v>360</v>
      </c>
      <c r="E34" s="230" t="s">
        <v>175</v>
      </c>
      <c r="F34" s="239"/>
      <c r="G34" s="232" t="s">
        <v>1906</v>
      </c>
      <c r="H34" s="233" t="s">
        <v>1211</v>
      </c>
      <c r="I34" s="239"/>
      <c r="J34" s="232" t="s">
        <v>756</v>
      </c>
      <c r="K34" s="233" t="s">
        <v>4003</v>
      </c>
    </row>
    <row r="35" spans="1:11" ht="16.5" thickTop="1" thickBot="1">
      <c r="A35" s="236">
        <v>5150</v>
      </c>
      <c r="B35" s="237" t="s">
        <v>1408</v>
      </c>
      <c r="C35" s="236" t="s">
        <v>323</v>
      </c>
      <c r="D35" s="237" t="s">
        <v>361</v>
      </c>
      <c r="E35" s="238" t="s">
        <v>1414</v>
      </c>
      <c r="F35" s="239"/>
      <c r="G35" s="227"/>
      <c r="H35" s="239"/>
      <c r="I35" s="239"/>
      <c r="J35" s="240">
        <v>115</v>
      </c>
      <c r="K35" s="241" t="s">
        <v>4004</v>
      </c>
    </row>
    <row r="36" spans="1:11" ht="16.5" thickTop="1" thickBot="1">
      <c r="A36" s="228">
        <v>5154</v>
      </c>
      <c r="B36" s="229" t="s">
        <v>1408</v>
      </c>
      <c r="C36" s="228" t="s">
        <v>323</v>
      </c>
      <c r="D36" s="229" t="s">
        <v>362</v>
      </c>
      <c r="E36" s="230" t="s">
        <v>1415</v>
      </c>
      <c r="F36" s="239"/>
      <c r="G36" s="227"/>
      <c r="H36" s="239"/>
      <c r="I36" s="239"/>
      <c r="J36" s="232">
        <v>119</v>
      </c>
      <c r="K36" s="233" t="s">
        <v>4005</v>
      </c>
    </row>
    <row r="37" spans="1:11" ht="16.5" thickTop="1" thickBot="1">
      <c r="A37" s="236">
        <v>5172</v>
      </c>
      <c r="B37" s="237" t="s">
        <v>1408</v>
      </c>
      <c r="C37" s="236" t="s">
        <v>323</v>
      </c>
      <c r="D37" s="237" t="s">
        <v>363</v>
      </c>
      <c r="E37" s="238" t="s">
        <v>1416</v>
      </c>
      <c r="F37" s="239"/>
      <c r="G37" s="227"/>
      <c r="H37" s="239"/>
      <c r="I37" s="239"/>
      <c r="J37" s="240">
        <v>127</v>
      </c>
      <c r="K37" s="241" t="s">
        <v>4006</v>
      </c>
    </row>
    <row r="38" spans="1:11" ht="16.5" thickTop="1" thickBot="1">
      <c r="A38" s="228">
        <v>5190</v>
      </c>
      <c r="B38" s="229" t="s">
        <v>1408</v>
      </c>
      <c r="C38" s="228" t="s">
        <v>323</v>
      </c>
      <c r="D38" s="229" t="s">
        <v>260</v>
      </c>
      <c r="E38" s="230" t="s">
        <v>1417</v>
      </c>
      <c r="F38" s="239"/>
      <c r="G38" s="227"/>
      <c r="H38" s="239"/>
      <c r="I38" s="239"/>
      <c r="J38" s="232">
        <v>137</v>
      </c>
      <c r="K38" s="233" t="s">
        <v>4007</v>
      </c>
    </row>
    <row r="39" spans="1:11" ht="16.5" thickTop="1" thickBot="1">
      <c r="A39" s="236">
        <v>5197</v>
      </c>
      <c r="B39" s="237" t="s">
        <v>1408</v>
      </c>
      <c r="C39" s="236" t="s">
        <v>323</v>
      </c>
      <c r="D39" s="237" t="s">
        <v>364</v>
      </c>
      <c r="E39" s="238" t="s">
        <v>1418</v>
      </c>
      <c r="F39" s="239"/>
      <c r="G39" s="227"/>
      <c r="H39" s="239"/>
      <c r="I39" s="239"/>
      <c r="J39" s="240">
        <v>145</v>
      </c>
      <c r="K39" s="241" t="s">
        <v>4008</v>
      </c>
    </row>
    <row r="40" spans="1:11" ht="16.5" thickTop="1" thickBot="1">
      <c r="A40" s="228">
        <v>5206</v>
      </c>
      <c r="B40" s="229" t="s">
        <v>1408</v>
      </c>
      <c r="C40" s="228" t="s">
        <v>323</v>
      </c>
      <c r="D40" s="229" t="s">
        <v>365</v>
      </c>
      <c r="E40" s="230" t="s">
        <v>1419</v>
      </c>
      <c r="F40" s="239"/>
      <c r="G40" s="227"/>
      <c r="H40" s="239"/>
      <c r="I40" s="239"/>
      <c r="J40" s="232">
        <v>149</v>
      </c>
      <c r="K40" s="233" t="s">
        <v>4009</v>
      </c>
    </row>
    <row r="41" spans="1:11" ht="16.5" thickTop="1" thickBot="1">
      <c r="A41" s="236">
        <v>5209</v>
      </c>
      <c r="B41" s="237" t="s">
        <v>1408</v>
      </c>
      <c r="C41" s="236" t="s">
        <v>323</v>
      </c>
      <c r="D41" s="237" t="s">
        <v>366</v>
      </c>
      <c r="E41" s="238" t="s">
        <v>1420</v>
      </c>
      <c r="F41" s="239"/>
      <c r="G41" s="227"/>
      <c r="H41" s="239"/>
      <c r="I41" s="239"/>
      <c r="J41" s="240">
        <v>155</v>
      </c>
      <c r="K41" s="241" t="s">
        <v>4010</v>
      </c>
    </row>
    <row r="42" spans="1:11" ht="16.5" thickTop="1" thickBot="1">
      <c r="A42" s="228">
        <v>5212</v>
      </c>
      <c r="B42" s="229" t="s">
        <v>1408</v>
      </c>
      <c r="C42" s="228" t="s">
        <v>323</v>
      </c>
      <c r="D42" s="229" t="s">
        <v>367</v>
      </c>
      <c r="E42" s="230" t="s">
        <v>1421</v>
      </c>
      <c r="F42" s="239"/>
      <c r="G42" s="227"/>
      <c r="H42" s="239"/>
      <c r="I42" s="239"/>
      <c r="J42" s="232">
        <v>157</v>
      </c>
      <c r="K42" s="233" t="s">
        <v>4011</v>
      </c>
    </row>
    <row r="43" spans="1:11" ht="16.5" thickTop="1" thickBot="1">
      <c r="A43" s="236">
        <v>5234</v>
      </c>
      <c r="B43" s="237" t="s">
        <v>1408</v>
      </c>
      <c r="C43" s="236" t="s">
        <v>323</v>
      </c>
      <c r="D43" s="237" t="s">
        <v>368</v>
      </c>
      <c r="E43" s="238" t="s">
        <v>1422</v>
      </c>
      <c r="F43" s="239"/>
      <c r="G43" s="227"/>
      <c r="H43" s="239"/>
      <c r="I43" s="239"/>
      <c r="J43" s="240">
        <v>203</v>
      </c>
      <c r="K43" s="241" t="s">
        <v>4012</v>
      </c>
    </row>
    <row r="44" spans="1:11" ht="16.5" thickTop="1" thickBot="1">
      <c r="A44" s="228">
        <v>5237</v>
      </c>
      <c r="B44" s="229" t="s">
        <v>1408</v>
      </c>
      <c r="C44" s="228" t="s">
        <v>323</v>
      </c>
      <c r="D44" s="229" t="s">
        <v>369</v>
      </c>
      <c r="E44" s="230" t="s">
        <v>1423</v>
      </c>
      <c r="F44" s="239"/>
      <c r="G44" s="227"/>
      <c r="H44" s="239"/>
      <c r="I44" s="239"/>
      <c r="J44" s="232">
        <v>211</v>
      </c>
      <c r="K44" s="233" t="s">
        <v>4013</v>
      </c>
    </row>
    <row r="45" spans="1:11" ht="16.5" thickTop="1" thickBot="1">
      <c r="A45" s="236">
        <v>5240</v>
      </c>
      <c r="B45" s="237" t="s">
        <v>1408</v>
      </c>
      <c r="C45" s="236" t="s">
        <v>323</v>
      </c>
      <c r="D45" s="237" t="s">
        <v>264</v>
      </c>
      <c r="E45" s="238" t="s">
        <v>1424</v>
      </c>
      <c r="F45" s="239"/>
      <c r="G45" s="227"/>
      <c r="H45" s="239"/>
      <c r="I45" s="239"/>
      <c r="J45" s="240">
        <v>215</v>
      </c>
      <c r="K45" s="241" t="s">
        <v>4014</v>
      </c>
    </row>
    <row r="46" spans="1:11" ht="16.5" thickTop="1" thickBot="1">
      <c r="A46" s="228">
        <v>5250</v>
      </c>
      <c r="B46" s="229" t="s">
        <v>1408</v>
      </c>
      <c r="C46" s="228" t="s">
        <v>323</v>
      </c>
      <c r="D46" s="229" t="s">
        <v>370</v>
      </c>
      <c r="E46" s="230" t="s">
        <v>1425</v>
      </c>
      <c r="F46" s="239"/>
      <c r="G46" s="227"/>
      <c r="H46" s="239"/>
      <c r="I46" s="239"/>
      <c r="J46" s="232">
        <v>221</v>
      </c>
      <c r="K46" s="233" t="s">
        <v>4015</v>
      </c>
    </row>
    <row r="47" spans="1:11" ht="16.5" thickTop="1" thickBot="1">
      <c r="A47" s="236">
        <v>5264</v>
      </c>
      <c r="B47" s="237" t="s">
        <v>1408</v>
      </c>
      <c r="C47" s="236" t="s">
        <v>323</v>
      </c>
      <c r="D47" s="237" t="s">
        <v>371</v>
      </c>
      <c r="E47" s="238" t="s">
        <v>1426</v>
      </c>
      <c r="F47" s="239"/>
      <c r="G47" s="227"/>
      <c r="H47" s="239"/>
      <c r="I47" s="239"/>
      <c r="J47" s="240">
        <v>159</v>
      </c>
      <c r="K47" s="241" t="s">
        <v>4016</v>
      </c>
    </row>
    <row r="48" spans="1:11" ht="16.5" thickTop="1" thickBot="1">
      <c r="A48" s="228">
        <v>5266</v>
      </c>
      <c r="B48" s="229" t="s">
        <v>1408</v>
      </c>
      <c r="C48" s="228" t="s">
        <v>323</v>
      </c>
      <c r="D48" s="229" t="s">
        <v>372</v>
      </c>
      <c r="E48" s="230" t="s">
        <v>2096</v>
      </c>
      <c r="F48" s="239"/>
      <c r="G48" s="227"/>
      <c r="H48" s="239"/>
      <c r="I48" s="239"/>
      <c r="J48" s="232">
        <v>165</v>
      </c>
      <c r="K48" s="233" t="s">
        <v>4017</v>
      </c>
    </row>
    <row r="49" spans="1:11" ht="16.5" thickTop="1" thickBot="1">
      <c r="A49" s="236">
        <v>5282</v>
      </c>
      <c r="B49" s="237" t="s">
        <v>1408</v>
      </c>
      <c r="C49" s="236" t="s">
        <v>323</v>
      </c>
      <c r="D49" s="237" t="s">
        <v>588</v>
      </c>
      <c r="E49" s="238" t="s">
        <v>2097</v>
      </c>
      <c r="F49" s="239"/>
      <c r="G49" s="227"/>
      <c r="H49" s="239"/>
      <c r="I49" s="239"/>
      <c r="J49" s="240">
        <v>169</v>
      </c>
      <c r="K49" s="241" t="s">
        <v>4018</v>
      </c>
    </row>
    <row r="50" spans="1:11" ht="16.5" thickTop="1" thickBot="1">
      <c r="A50" s="228">
        <v>5284</v>
      </c>
      <c r="B50" s="229" t="s">
        <v>1408</v>
      </c>
      <c r="C50" s="228" t="s">
        <v>323</v>
      </c>
      <c r="D50" s="229" t="s">
        <v>589</v>
      </c>
      <c r="E50" s="230" t="s">
        <v>2098</v>
      </c>
      <c r="F50" s="239"/>
      <c r="G50" s="227"/>
      <c r="H50" s="239"/>
      <c r="I50" s="239"/>
      <c r="J50" s="232">
        <v>173</v>
      </c>
      <c r="K50" s="233" t="s">
        <v>4019</v>
      </c>
    </row>
    <row r="51" spans="1:11" ht="16.5" thickTop="1" thickBot="1">
      <c r="A51" s="236">
        <v>5306</v>
      </c>
      <c r="B51" s="237" t="s">
        <v>1408</v>
      </c>
      <c r="C51" s="236" t="s">
        <v>323</v>
      </c>
      <c r="D51" s="237" t="s">
        <v>590</v>
      </c>
      <c r="E51" s="238" t="s">
        <v>1836</v>
      </c>
      <c r="F51" s="239"/>
      <c r="G51" s="227"/>
      <c r="H51" s="239"/>
      <c r="I51" s="239"/>
      <c r="J51" s="240">
        <v>998</v>
      </c>
      <c r="K51" s="241" t="s">
        <v>4020</v>
      </c>
    </row>
    <row r="52" spans="1:11" ht="16.5" thickTop="1" thickBot="1">
      <c r="A52" s="228">
        <v>5308</v>
      </c>
      <c r="B52" s="229" t="s">
        <v>1408</v>
      </c>
      <c r="C52" s="228" t="s">
        <v>323</v>
      </c>
      <c r="D52" s="229" t="s">
        <v>591</v>
      </c>
      <c r="E52" s="230" t="s">
        <v>1837</v>
      </c>
      <c r="F52" s="239"/>
      <c r="G52" s="227"/>
      <c r="H52" s="239"/>
      <c r="I52" s="239"/>
      <c r="J52" s="232">
        <v>177</v>
      </c>
      <c r="K52" s="233" t="s">
        <v>4021</v>
      </c>
    </row>
    <row r="53" spans="1:11" ht="16.5" thickTop="1" thickBot="1">
      <c r="A53" s="236">
        <v>5310</v>
      </c>
      <c r="B53" s="237" t="s">
        <v>1408</v>
      </c>
      <c r="C53" s="236" t="s">
        <v>323</v>
      </c>
      <c r="D53" s="237" t="s">
        <v>592</v>
      </c>
      <c r="E53" s="238" t="s">
        <v>1838</v>
      </c>
      <c r="F53" s="239"/>
      <c r="G53" s="227"/>
      <c r="H53" s="239"/>
      <c r="I53" s="239"/>
      <c r="J53" s="240">
        <v>183</v>
      </c>
      <c r="K53" s="241" t="s">
        <v>4022</v>
      </c>
    </row>
    <row r="54" spans="1:11" ht="16.5" thickTop="1" thickBot="1">
      <c r="A54" s="228">
        <v>5313</v>
      </c>
      <c r="B54" s="229" t="s">
        <v>1408</v>
      </c>
      <c r="C54" s="228" t="s">
        <v>323</v>
      </c>
      <c r="D54" s="229" t="s">
        <v>1633</v>
      </c>
      <c r="E54" s="230" t="s">
        <v>1839</v>
      </c>
      <c r="F54" s="239"/>
      <c r="G54" s="227"/>
      <c r="H54" s="239"/>
      <c r="I54" s="239"/>
      <c r="J54" s="232">
        <v>187</v>
      </c>
      <c r="K54" s="233" t="s">
        <v>4023</v>
      </c>
    </row>
    <row r="55" spans="1:11" ht="16.5" thickTop="1" thickBot="1">
      <c r="A55" s="236">
        <v>5315</v>
      </c>
      <c r="B55" s="237" t="s">
        <v>1408</v>
      </c>
      <c r="C55" s="236" t="s">
        <v>323</v>
      </c>
      <c r="D55" s="237" t="s">
        <v>593</v>
      </c>
      <c r="E55" s="238" t="s">
        <v>1840</v>
      </c>
      <c r="F55" s="239"/>
      <c r="G55" s="227"/>
      <c r="H55" s="239"/>
      <c r="I55" s="239"/>
      <c r="J55" s="240">
        <v>190</v>
      </c>
      <c r="K55" s="241" t="s">
        <v>4024</v>
      </c>
    </row>
    <row r="56" spans="1:11" ht="16.5" thickTop="1" thickBot="1">
      <c r="A56" s="228">
        <v>5318</v>
      </c>
      <c r="B56" s="229" t="s">
        <v>1408</v>
      </c>
      <c r="C56" s="228" t="s">
        <v>323</v>
      </c>
      <c r="D56" s="229" t="s">
        <v>594</v>
      </c>
      <c r="E56" s="230" t="s">
        <v>1830</v>
      </c>
      <c r="F56" s="239"/>
      <c r="G56" s="227"/>
      <c r="H56" s="239"/>
      <c r="I56" s="239"/>
      <c r="J56" s="232">
        <v>193</v>
      </c>
      <c r="K56" s="233" t="s">
        <v>4025</v>
      </c>
    </row>
    <row r="57" spans="1:11" ht="16.5" thickTop="1" thickBot="1">
      <c r="A57" s="236">
        <v>5321</v>
      </c>
      <c r="B57" s="237" t="s">
        <v>1408</v>
      </c>
      <c r="C57" s="236" t="s">
        <v>323</v>
      </c>
      <c r="D57" s="237" t="s">
        <v>595</v>
      </c>
      <c r="E57" s="238" t="s">
        <v>1831</v>
      </c>
      <c r="F57" s="239"/>
      <c r="G57" s="227"/>
      <c r="H57" s="239"/>
      <c r="I57" s="239"/>
      <c r="J57" s="240">
        <v>196</v>
      </c>
      <c r="K57" s="241" t="s">
        <v>4026</v>
      </c>
    </row>
    <row r="58" spans="1:11" ht="16.5" thickTop="1" thickBot="1">
      <c r="A58" s="228">
        <v>5347</v>
      </c>
      <c r="B58" s="229" t="s">
        <v>1408</v>
      </c>
      <c r="C58" s="228" t="s">
        <v>323</v>
      </c>
      <c r="D58" s="229" t="s">
        <v>1678</v>
      </c>
      <c r="E58" s="230" t="s">
        <v>2080</v>
      </c>
      <c r="F58" s="239"/>
      <c r="G58" s="227"/>
      <c r="H58" s="239"/>
      <c r="I58" s="239"/>
      <c r="J58" s="232">
        <v>198</v>
      </c>
      <c r="K58" s="233" t="s">
        <v>4027</v>
      </c>
    </row>
    <row r="59" spans="1:11" ht="16.5" thickTop="1" thickBot="1">
      <c r="A59" s="236">
        <v>5353</v>
      </c>
      <c r="B59" s="237" t="s">
        <v>1408</v>
      </c>
      <c r="C59" s="236" t="s">
        <v>323</v>
      </c>
      <c r="D59" s="237" t="s">
        <v>1679</v>
      </c>
      <c r="E59" s="238" t="s">
        <v>1304</v>
      </c>
      <c r="F59" s="239"/>
      <c r="G59" s="227"/>
      <c r="H59" s="239"/>
      <c r="I59" s="239"/>
      <c r="J59" s="240">
        <v>199</v>
      </c>
      <c r="K59" s="241" t="s">
        <v>4028</v>
      </c>
    </row>
    <row r="60" spans="1:11" ht="16.5" thickTop="1" thickBot="1">
      <c r="A60" s="228">
        <v>5360</v>
      </c>
      <c r="B60" s="229" t="s">
        <v>1408</v>
      </c>
      <c r="C60" s="228" t="s">
        <v>323</v>
      </c>
      <c r="D60" s="229" t="s">
        <v>918</v>
      </c>
      <c r="E60" s="230" t="s">
        <v>1305</v>
      </c>
      <c r="F60" s="239"/>
      <c r="G60" s="227"/>
      <c r="H60" s="239"/>
      <c r="I60" s="239"/>
      <c r="J60" s="232">
        <v>789</v>
      </c>
      <c r="K60" s="233" t="s">
        <v>4029</v>
      </c>
    </row>
    <row r="61" spans="1:11" ht="16.5" thickTop="1" thickBot="1">
      <c r="A61" s="236">
        <v>5361</v>
      </c>
      <c r="B61" s="237" t="s">
        <v>1408</v>
      </c>
      <c r="C61" s="236" t="s">
        <v>323</v>
      </c>
      <c r="D61" s="237" t="s">
        <v>1829</v>
      </c>
      <c r="E61" s="238" t="s">
        <v>1306</v>
      </c>
      <c r="F61" s="239"/>
      <c r="G61" s="227"/>
      <c r="H61" s="239"/>
      <c r="I61" s="239"/>
      <c r="J61" s="240">
        <v>232</v>
      </c>
      <c r="K61" s="241" t="s">
        <v>4030</v>
      </c>
    </row>
    <row r="62" spans="1:11" ht="16.5" thickTop="1" thickBot="1">
      <c r="A62" s="228">
        <v>5364</v>
      </c>
      <c r="B62" s="229" t="s">
        <v>1408</v>
      </c>
      <c r="C62" s="228" t="s">
        <v>323</v>
      </c>
      <c r="D62" s="229" t="s">
        <v>919</v>
      </c>
      <c r="E62" s="230" t="s">
        <v>1307</v>
      </c>
      <c r="F62" s="239"/>
      <c r="G62" s="227"/>
      <c r="H62" s="239"/>
      <c r="I62" s="239"/>
      <c r="J62" s="232">
        <v>783</v>
      </c>
      <c r="K62" s="233" t="s">
        <v>4031</v>
      </c>
    </row>
    <row r="63" spans="1:11" ht="16.5" thickTop="1" thickBot="1">
      <c r="A63" s="236">
        <v>5368</v>
      </c>
      <c r="B63" s="237" t="s">
        <v>1408</v>
      </c>
      <c r="C63" s="236" t="s">
        <v>323</v>
      </c>
      <c r="D63" s="237" t="s">
        <v>920</v>
      </c>
      <c r="E63" s="238" t="s">
        <v>443</v>
      </c>
      <c r="F63" s="239"/>
      <c r="G63" s="227"/>
      <c r="H63" s="239"/>
      <c r="I63" s="239"/>
      <c r="J63" s="240">
        <v>235</v>
      </c>
      <c r="K63" s="241" t="s">
        <v>4032</v>
      </c>
    </row>
    <row r="64" spans="1:11" ht="16.5" thickTop="1" thickBot="1">
      <c r="A64" s="228">
        <v>5376</v>
      </c>
      <c r="B64" s="229" t="s">
        <v>1408</v>
      </c>
      <c r="C64" s="228" t="s">
        <v>323</v>
      </c>
      <c r="D64" s="229" t="s">
        <v>921</v>
      </c>
      <c r="E64" s="230" t="s">
        <v>444</v>
      </c>
      <c r="F64" s="239"/>
      <c r="G64" s="227"/>
      <c r="H64" s="239"/>
      <c r="I64" s="239"/>
      <c r="J64" s="232">
        <v>239</v>
      </c>
      <c r="K64" s="233" t="s">
        <v>4033</v>
      </c>
    </row>
    <row r="65" spans="1:11" ht="16.5" thickTop="1" thickBot="1">
      <c r="A65" s="236">
        <v>5380</v>
      </c>
      <c r="B65" s="237" t="s">
        <v>1408</v>
      </c>
      <c r="C65" s="236" t="s">
        <v>323</v>
      </c>
      <c r="D65" s="237" t="s">
        <v>922</v>
      </c>
      <c r="E65" s="238" t="s">
        <v>1038</v>
      </c>
      <c r="F65" s="239"/>
      <c r="G65" s="227"/>
      <c r="H65" s="239"/>
      <c r="I65" s="239"/>
      <c r="J65" s="240">
        <v>240</v>
      </c>
      <c r="K65" s="241" t="s">
        <v>4034</v>
      </c>
    </row>
    <row r="66" spans="1:11" ht="16.5" thickTop="1" thickBot="1">
      <c r="A66" s="228">
        <v>5390</v>
      </c>
      <c r="B66" s="229" t="s">
        <v>1408</v>
      </c>
      <c r="C66" s="228" t="s">
        <v>323</v>
      </c>
      <c r="D66" s="229" t="s">
        <v>923</v>
      </c>
      <c r="E66" s="230" t="s">
        <v>1039</v>
      </c>
      <c r="F66" s="239"/>
      <c r="G66" s="227"/>
      <c r="H66" s="239"/>
      <c r="I66" s="239"/>
      <c r="J66" s="232">
        <v>242</v>
      </c>
      <c r="K66" s="233" t="s">
        <v>4035</v>
      </c>
    </row>
    <row r="67" spans="1:11" ht="16.5" thickTop="1" thickBot="1">
      <c r="A67" s="236">
        <v>5400</v>
      </c>
      <c r="B67" s="237" t="s">
        <v>1408</v>
      </c>
      <c r="C67" s="236" t="s">
        <v>323</v>
      </c>
      <c r="D67" s="237" t="s">
        <v>924</v>
      </c>
      <c r="E67" s="238" t="s">
        <v>2023</v>
      </c>
      <c r="F67" s="239"/>
      <c r="G67" s="227"/>
      <c r="H67" s="239"/>
      <c r="I67" s="239"/>
      <c r="J67" s="240">
        <v>244</v>
      </c>
      <c r="K67" s="241" t="s">
        <v>4036</v>
      </c>
    </row>
    <row r="68" spans="1:11" ht="16.5" thickTop="1" thickBot="1">
      <c r="A68" s="228">
        <v>5411</v>
      </c>
      <c r="B68" s="229" t="s">
        <v>1408</v>
      </c>
      <c r="C68" s="228" t="s">
        <v>323</v>
      </c>
      <c r="D68" s="229" t="s">
        <v>757</v>
      </c>
      <c r="E68" s="230" t="s">
        <v>2024</v>
      </c>
      <c r="F68" s="239"/>
      <c r="G68" s="227"/>
      <c r="H68" s="239"/>
      <c r="I68" s="239"/>
      <c r="J68" s="232">
        <v>243</v>
      </c>
      <c r="K68" s="233" t="s">
        <v>4037</v>
      </c>
    </row>
    <row r="69" spans="1:11" ht="16.5" thickTop="1" thickBot="1">
      <c r="A69" s="236">
        <v>5425</v>
      </c>
      <c r="B69" s="237" t="s">
        <v>1408</v>
      </c>
      <c r="C69" s="236" t="s">
        <v>323</v>
      </c>
      <c r="D69" s="237" t="s">
        <v>925</v>
      </c>
      <c r="E69" s="238" t="s">
        <v>2025</v>
      </c>
      <c r="F69" s="239"/>
      <c r="G69" s="227"/>
      <c r="H69" s="239"/>
      <c r="I69" s="239"/>
      <c r="J69" s="240">
        <v>246</v>
      </c>
      <c r="K69" s="241" t="s">
        <v>4038</v>
      </c>
    </row>
    <row r="70" spans="1:11" ht="16.5" thickTop="1" thickBot="1">
      <c r="A70" s="228">
        <v>5440</v>
      </c>
      <c r="B70" s="229" t="s">
        <v>1408</v>
      </c>
      <c r="C70" s="228" t="s">
        <v>323</v>
      </c>
      <c r="D70" s="229" t="s">
        <v>916</v>
      </c>
      <c r="E70" s="230" t="s">
        <v>2026</v>
      </c>
      <c r="F70" s="239"/>
      <c r="G70" s="227"/>
      <c r="H70" s="239"/>
      <c r="I70" s="239"/>
      <c r="J70" s="232">
        <v>247</v>
      </c>
      <c r="K70" s="233" t="s">
        <v>4039</v>
      </c>
    </row>
    <row r="71" spans="1:11" ht="16.5" thickTop="1" thickBot="1">
      <c r="A71" s="236">
        <v>5467</v>
      </c>
      <c r="B71" s="237" t="s">
        <v>1408</v>
      </c>
      <c r="C71" s="236" t="s">
        <v>323</v>
      </c>
      <c r="D71" s="237" t="s">
        <v>1506</v>
      </c>
      <c r="E71" s="238" t="s">
        <v>2027</v>
      </c>
      <c r="F71" s="239"/>
      <c r="G71" s="227"/>
      <c r="H71" s="239"/>
      <c r="I71" s="239"/>
      <c r="J71" s="240">
        <v>245</v>
      </c>
      <c r="K71" s="241" t="s">
        <v>4040</v>
      </c>
    </row>
    <row r="72" spans="1:11" ht="16.5" thickTop="1" thickBot="1">
      <c r="A72" s="228">
        <v>5475</v>
      </c>
      <c r="B72" s="229" t="s">
        <v>1408</v>
      </c>
      <c r="C72" s="228" t="s">
        <v>323</v>
      </c>
      <c r="D72" s="229" t="s">
        <v>926</v>
      </c>
      <c r="E72" s="230" t="s">
        <v>2028</v>
      </c>
      <c r="F72" s="239"/>
      <c r="G72" s="227"/>
      <c r="H72" s="239"/>
      <c r="I72" s="239"/>
      <c r="J72" s="232">
        <v>249</v>
      </c>
      <c r="K72" s="233" t="s">
        <v>4041</v>
      </c>
    </row>
    <row r="73" spans="1:11" ht="16.5" thickTop="1" thickBot="1">
      <c r="A73" s="236">
        <v>5480</v>
      </c>
      <c r="B73" s="237" t="s">
        <v>1408</v>
      </c>
      <c r="C73" s="236" t="s">
        <v>323</v>
      </c>
      <c r="D73" s="237" t="s">
        <v>927</v>
      </c>
      <c r="E73" s="238" t="s">
        <v>2029</v>
      </c>
      <c r="F73" s="239"/>
      <c r="G73" s="227"/>
      <c r="H73" s="239"/>
      <c r="I73" s="239"/>
      <c r="J73" s="240">
        <v>251</v>
      </c>
      <c r="K73" s="241" t="s">
        <v>4042</v>
      </c>
    </row>
    <row r="74" spans="1:11" ht="16.5" thickTop="1" thickBot="1">
      <c r="A74" s="228">
        <v>5483</v>
      </c>
      <c r="B74" s="229" t="s">
        <v>1408</v>
      </c>
      <c r="C74" s="228" t="s">
        <v>323</v>
      </c>
      <c r="D74" s="229" t="s">
        <v>928</v>
      </c>
      <c r="E74" s="230" t="s">
        <v>2030</v>
      </c>
      <c r="F74" s="239"/>
      <c r="G74" s="227"/>
      <c r="H74" s="239"/>
      <c r="I74" s="239"/>
      <c r="J74" s="232">
        <v>253</v>
      </c>
      <c r="K74" s="233" t="s">
        <v>4043</v>
      </c>
    </row>
    <row r="75" spans="1:11" ht="16.5" thickTop="1" thickBot="1">
      <c r="A75" s="236">
        <v>5490</v>
      </c>
      <c r="B75" s="237" t="s">
        <v>1408</v>
      </c>
      <c r="C75" s="236" t="s">
        <v>323</v>
      </c>
      <c r="D75" s="237" t="s">
        <v>642</v>
      </c>
      <c r="E75" s="238" t="s">
        <v>2031</v>
      </c>
      <c r="F75" s="239"/>
      <c r="G75" s="227"/>
      <c r="H75" s="239"/>
      <c r="I75" s="239"/>
      <c r="J75" s="240">
        <v>259</v>
      </c>
      <c r="K75" s="241" t="s">
        <v>4044</v>
      </c>
    </row>
    <row r="76" spans="1:11" ht="16.5" thickTop="1" thickBot="1">
      <c r="A76" s="228">
        <v>5495</v>
      </c>
      <c r="B76" s="229" t="s">
        <v>1408</v>
      </c>
      <c r="C76" s="228" t="s">
        <v>323</v>
      </c>
      <c r="D76" s="229" t="s">
        <v>732</v>
      </c>
      <c r="E76" s="230" t="s">
        <v>2032</v>
      </c>
      <c r="F76" s="239"/>
      <c r="G76" s="227"/>
      <c r="H76" s="239"/>
      <c r="I76" s="239"/>
      <c r="J76" s="232">
        <v>870</v>
      </c>
      <c r="K76" s="233" t="s">
        <v>4045</v>
      </c>
    </row>
    <row r="77" spans="1:11" ht="16.5" thickTop="1" thickBot="1">
      <c r="A77" s="236">
        <v>5501</v>
      </c>
      <c r="B77" s="237" t="s">
        <v>1408</v>
      </c>
      <c r="C77" s="236" t="s">
        <v>323</v>
      </c>
      <c r="D77" s="237" t="s">
        <v>906</v>
      </c>
      <c r="E77" s="238" t="s">
        <v>2033</v>
      </c>
      <c r="F77" s="239"/>
      <c r="G77" s="227"/>
      <c r="H77" s="239"/>
      <c r="I77" s="239"/>
      <c r="J77" s="240">
        <v>267</v>
      </c>
      <c r="K77" s="241" t="s">
        <v>4046</v>
      </c>
    </row>
    <row r="78" spans="1:11" ht="16.5" thickTop="1" thickBot="1">
      <c r="A78" s="228">
        <v>5541</v>
      </c>
      <c r="B78" s="229" t="s">
        <v>1408</v>
      </c>
      <c r="C78" s="228" t="s">
        <v>323</v>
      </c>
      <c r="D78" s="229" t="s">
        <v>643</v>
      </c>
      <c r="E78" s="230" t="s">
        <v>2034</v>
      </c>
      <c r="F78" s="239"/>
      <c r="G78" s="227"/>
      <c r="H78" s="239"/>
      <c r="I78" s="239"/>
      <c r="J78" s="232">
        <v>271</v>
      </c>
      <c r="K78" s="233" t="s">
        <v>4047</v>
      </c>
    </row>
    <row r="79" spans="1:11" ht="16.5" thickTop="1" thickBot="1">
      <c r="A79" s="236">
        <v>5543</v>
      </c>
      <c r="B79" s="237" t="s">
        <v>1408</v>
      </c>
      <c r="C79" s="236" t="s">
        <v>323</v>
      </c>
      <c r="D79" s="237" t="s">
        <v>644</v>
      </c>
      <c r="E79" s="238" t="s">
        <v>2035</v>
      </c>
      <c r="F79" s="239"/>
      <c r="G79" s="227"/>
      <c r="H79" s="239"/>
      <c r="I79" s="239"/>
      <c r="J79" s="240">
        <v>275</v>
      </c>
      <c r="K79" s="241" t="s">
        <v>4048</v>
      </c>
    </row>
    <row r="80" spans="1:11" ht="16.5" thickTop="1" thickBot="1">
      <c r="A80" s="228">
        <v>5576</v>
      </c>
      <c r="B80" s="229" t="s">
        <v>1408</v>
      </c>
      <c r="C80" s="228" t="s">
        <v>323</v>
      </c>
      <c r="D80" s="229" t="s">
        <v>1915</v>
      </c>
      <c r="E80" s="230" t="s">
        <v>2036</v>
      </c>
      <c r="F80" s="239"/>
      <c r="G80" s="227"/>
      <c r="H80" s="239"/>
      <c r="I80" s="239"/>
      <c r="J80" s="232">
        <v>281</v>
      </c>
      <c r="K80" s="233" t="s">
        <v>4049</v>
      </c>
    </row>
    <row r="81" spans="1:11" ht="16.5" thickTop="1" thickBot="1">
      <c r="A81" s="236">
        <v>5579</v>
      </c>
      <c r="B81" s="237" t="s">
        <v>1408</v>
      </c>
      <c r="C81" s="236" t="s">
        <v>323</v>
      </c>
      <c r="D81" s="237" t="s">
        <v>645</v>
      </c>
      <c r="E81" s="238" t="s">
        <v>130</v>
      </c>
      <c r="F81" s="239"/>
      <c r="G81" s="227"/>
      <c r="H81" s="239"/>
      <c r="I81" s="239"/>
      <c r="J81" s="240">
        <v>285</v>
      </c>
      <c r="K81" s="241" t="s">
        <v>4050</v>
      </c>
    </row>
    <row r="82" spans="1:11" ht="16.5" thickTop="1" thickBot="1">
      <c r="A82" s="228">
        <v>5585</v>
      </c>
      <c r="B82" s="229" t="s">
        <v>1408</v>
      </c>
      <c r="C82" s="228" t="s">
        <v>323</v>
      </c>
      <c r="D82" s="229" t="s">
        <v>646</v>
      </c>
      <c r="E82" s="230" t="s">
        <v>878</v>
      </c>
      <c r="F82" s="239"/>
      <c r="G82" s="227"/>
      <c r="H82" s="239"/>
      <c r="I82" s="239"/>
      <c r="J82" s="232">
        <v>286</v>
      </c>
      <c r="K82" s="233" t="s">
        <v>4051</v>
      </c>
    </row>
    <row r="83" spans="1:11" ht="16.5" thickTop="1" thickBot="1">
      <c r="A83" s="236">
        <v>5591</v>
      </c>
      <c r="B83" s="237" t="s">
        <v>1408</v>
      </c>
      <c r="C83" s="236" t="s">
        <v>323</v>
      </c>
      <c r="D83" s="237" t="s">
        <v>647</v>
      </c>
      <c r="E83" s="238" t="s">
        <v>879</v>
      </c>
      <c r="F83" s="239"/>
      <c r="G83" s="227"/>
      <c r="H83" s="239"/>
      <c r="I83" s="239"/>
      <c r="J83" s="240">
        <v>287</v>
      </c>
      <c r="K83" s="241" t="s">
        <v>4052</v>
      </c>
    </row>
    <row r="84" spans="1:11" ht="16.5" thickTop="1" thickBot="1">
      <c r="A84" s="228">
        <v>5604</v>
      </c>
      <c r="B84" s="229" t="s">
        <v>1408</v>
      </c>
      <c r="C84" s="228" t="s">
        <v>323</v>
      </c>
      <c r="D84" s="229" t="s">
        <v>648</v>
      </c>
      <c r="E84" s="230" t="s">
        <v>880</v>
      </c>
      <c r="F84" s="239"/>
      <c r="G84" s="227"/>
      <c r="H84" s="239"/>
      <c r="I84" s="239"/>
      <c r="J84" s="232">
        <v>289</v>
      </c>
      <c r="K84" s="233" t="s">
        <v>4053</v>
      </c>
    </row>
    <row r="85" spans="1:11" ht="16.5" thickTop="1" thickBot="1">
      <c r="A85" s="236">
        <v>5607</v>
      </c>
      <c r="B85" s="237" t="s">
        <v>1408</v>
      </c>
      <c r="C85" s="236" t="s">
        <v>323</v>
      </c>
      <c r="D85" s="237" t="s">
        <v>461</v>
      </c>
      <c r="E85" s="238" t="s">
        <v>256</v>
      </c>
      <c r="F85" s="239"/>
      <c r="G85" s="227"/>
      <c r="H85" s="239"/>
      <c r="I85" s="239"/>
      <c r="J85" s="240">
        <v>293</v>
      </c>
      <c r="K85" s="241" t="s">
        <v>4054</v>
      </c>
    </row>
    <row r="86" spans="1:11" ht="16.5" thickTop="1" thickBot="1">
      <c r="A86" s="228">
        <v>5615</v>
      </c>
      <c r="B86" s="229" t="s">
        <v>1408</v>
      </c>
      <c r="C86" s="228" t="s">
        <v>323</v>
      </c>
      <c r="D86" s="229" t="s">
        <v>649</v>
      </c>
      <c r="E86" s="230" t="s">
        <v>257</v>
      </c>
      <c r="F86" s="239"/>
      <c r="G86" s="227"/>
      <c r="H86" s="239"/>
      <c r="I86" s="239"/>
      <c r="J86" s="232">
        <v>297</v>
      </c>
      <c r="K86" s="233" t="s">
        <v>4055</v>
      </c>
    </row>
    <row r="87" spans="1:11" ht="16.5" thickTop="1" thickBot="1">
      <c r="A87" s="236">
        <v>5628</v>
      </c>
      <c r="B87" s="237" t="s">
        <v>1408</v>
      </c>
      <c r="C87" s="236" t="s">
        <v>323</v>
      </c>
      <c r="D87" s="237" t="s">
        <v>462</v>
      </c>
      <c r="E87" s="238" t="s">
        <v>258</v>
      </c>
      <c r="F87" s="239"/>
      <c r="G87" s="227"/>
      <c r="H87" s="239"/>
      <c r="I87" s="239"/>
      <c r="J87" s="240">
        <v>301</v>
      </c>
      <c r="K87" s="241" t="s">
        <v>4056</v>
      </c>
    </row>
    <row r="88" spans="1:11" ht="16.5" thickTop="1" thickBot="1">
      <c r="A88" s="228">
        <v>5631</v>
      </c>
      <c r="B88" s="229" t="s">
        <v>1408</v>
      </c>
      <c r="C88" s="228" t="s">
        <v>323</v>
      </c>
      <c r="D88" s="229" t="s">
        <v>650</v>
      </c>
      <c r="E88" s="230" t="s">
        <v>259</v>
      </c>
      <c r="F88" s="239"/>
      <c r="G88" s="227"/>
      <c r="H88" s="239"/>
      <c r="I88" s="239"/>
      <c r="J88" s="232">
        <v>305</v>
      </c>
      <c r="K88" s="233" t="s">
        <v>4057</v>
      </c>
    </row>
    <row r="89" spans="1:11" ht="16.5" thickTop="1" thickBot="1">
      <c r="A89" s="236">
        <v>5642</v>
      </c>
      <c r="B89" s="237" t="s">
        <v>1408</v>
      </c>
      <c r="C89" s="236" t="s">
        <v>323</v>
      </c>
      <c r="D89" s="237" t="s">
        <v>651</v>
      </c>
      <c r="E89" s="238" t="s">
        <v>1054</v>
      </c>
      <c r="F89" s="239"/>
      <c r="G89" s="227"/>
      <c r="H89" s="239"/>
      <c r="I89" s="239"/>
      <c r="J89" s="240">
        <v>309</v>
      </c>
      <c r="K89" s="241" t="s">
        <v>4058</v>
      </c>
    </row>
    <row r="90" spans="1:11" ht="16.5" thickTop="1" thickBot="1">
      <c r="A90" s="228">
        <v>5647</v>
      </c>
      <c r="B90" s="229" t="s">
        <v>1408</v>
      </c>
      <c r="C90" s="228" t="s">
        <v>323</v>
      </c>
      <c r="D90" s="229" t="s">
        <v>524</v>
      </c>
      <c r="E90" s="230" t="s">
        <v>131</v>
      </c>
      <c r="F90" s="239"/>
      <c r="G90" s="227"/>
      <c r="H90" s="239"/>
      <c r="I90" s="239"/>
      <c r="J90" s="232">
        <v>313</v>
      </c>
      <c r="K90" s="233" t="s">
        <v>4059</v>
      </c>
    </row>
    <row r="91" spans="1:11" ht="16.5" thickTop="1" thickBot="1">
      <c r="A91" s="236">
        <v>5649</v>
      </c>
      <c r="B91" s="237" t="s">
        <v>1408</v>
      </c>
      <c r="C91" s="236" t="s">
        <v>323</v>
      </c>
      <c r="D91" s="237" t="s">
        <v>652</v>
      </c>
      <c r="E91" s="238" t="s">
        <v>1056</v>
      </c>
      <c r="F91" s="239"/>
      <c r="G91" s="227"/>
      <c r="H91" s="239"/>
      <c r="I91" s="239"/>
      <c r="J91" s="240">
        <v>317</v>
      </c>
      <c r="K91" s="241" t="s">
        <v>4060</v>
      </c>
    </row>
    <row r="92" spans="1:11" ht="16.5" thickTop="1" thickBot="1">
      <c r="A92" s="228">
        <v>5652</v>
      </c>
      <c r="B92" s="229" t="s">
        <v>1408</v>
      </c>
      <c r="C92" s="228" t="s">
        <v>323</v>
      </c>
      <c r="D92" s="229" t="s">
        <v>664</v>
      </c>
      <c r="E92" s="230" t="s">
        <v>1057</v>
      </c>
      <c r="F92" s="239"/>
      <c r="G92" s="227"/>
      <c r="H92" s="239"/>
      <c r="I92" s="239"/>
      <c r="J92" s="232">
        <v>325</v>
      </c>
      <c r="K92" s="233" t="s">
        <v>4061</v>
      </c>
    </row>
    <row r="93" spans="1:11" ht="16.5" thickTop="1" thickBot="1">
      <c r="A93" s="236">
        <v>5656</v>
      </c>
      <c r="B93" s="237" t="s">
        <v>1408</v>
      </c>
      <c r="C93" s="236" t="s">
        <v>323</v>
      </c>
      <c r="D93" s="237" t="s">
        <v>665</v>
      </c>
      <c r="E93" s="238" t="s">
        <v>1058</v>
      </c>
      <c r="F93" s="239"/>
      <c r="G93" s="227"/>
      <c r="H93" s="239"/>
      <c r="I93" s="239"/>
      <c r="J93" s="240">
        <v>329</v>
      </c>
      <c r="K93" s="241" t="s">
        <v>4062</v>
      </c>
    </row>
    <row r="94" spans="1:11" ht="16.5" thickTop="1" thickBot="1">
      <c r="A94" s="228">
        <v>5658</v>
      </c>
      <c r="B94" s="229" t="s">
        <v>1408</v>
      </c>
      <c r="C94" s="228" t="s">
        <v>323</v>
      </c>
      <c r="D94" s="229" t="s">
        <v>666</v>
      </c>
      <c r="E94" s="230" t="s">
        <v>1059</v>
      </c>
      <c r="F94" s="239"/>
      <c r="G94" s="227"/>
      <c r="H94" s="239"/>
      <c r="I94" s="239"/>
      <c r="J94" s="232">
        <v>334</v>
      </c>
      <c r="K94" s="233" t="s">
        <v>4063</v>
      </c>
    </row>
    <row r="95" spans="1:11" ht="16.5" thickTop="1" thickBot="1">
      <c r="A95" s="236">
        <v>5659</v>
      </c>
      <c r="B95" s="237" t="s">
        <v>1408</v>
      </c>
      <c r="C95" s="236" t="s">
        <v>323</v>
      </c>
      <c r="D95" s="237" t="s">
        <v>667</v>
      </c>
      <c r="E95" s="238" t="s">
        <v>132</v>
      </c>
      <c r="F95" s="239"/>
      <c r="G95" s="227"/>
      <c r="H95" s="239"/>
      <c r="I95" s="239"/>
      <c r="J95" s="240">
        <v>331</v>
      </c>
      <c r="K95" s="241" t="s">
        <v>4064</v>
      </c>
    </row>
    <row r="96" spans="1:11" ht="16.5" thickTop="1" thickBot="1">
      <c r="A96" s="228">
        <v>5660</v>
      </c>
      <c r="B96" s="229" t="s">
        <v>1408</v>
      </c>
      <c r="C96" s="228" t="s">
        <v>323</v>
      </c>
      <c r="D96" s="229" t="s">
        <v>1758</v>
      </c>
      <c r="E96" s="230" t="s">
        <v>1060</v>
      </c>
      <c r="F96" s="239"/>
      <c r="G96" s="227"/>
      <c r="H96" s="239"/>
      <c r="I96" s="239"/>
      <c r="J96" s="232">
        <v>337</v>
      </c>
      <c r="K96" s="233" t="s">
        <v>4065</v>
      </c>
    </row>
    <row r="97" spans="1:11" ht="16.5" thickTop="1" thickBot="1">
      <c r="A97" s="236">
        <v>5664</v>
      </c>
      <c r="B97" s="237" t="s">
        <v>1408</v>
      </c>
      <c r="C97" s="236" t="s">
        <v>323</v>
      </c>
      <c r="D97" s="237" t="s">
        <v>668</v>
      </c>
      <c r="E97" s="238" t="s">
        <v>1061</v>
      </c>
      <c r="F97" s="239"/>
      <c r="G97" s="227"/>
      <c r="H97" s="239"/>
      <c r="I97" s="239"/>
      <c r="J97" s="240">
        <v>341</v>
      </c>
      <c r="K97" s="241" t="s">
        <v>4066</v>
      </c>
    </row>
    <row r="98" spans="1:11" ht="16.5" thickTop="1" thickBot="1">
      <c r="A98" s="228">
        <v>5665</v>
      </c>
      <c r="B98" s="229" t="s">
        <v>1408</v>
      </c>
      <c r="C98" s="228" t="s">
        <v>323</v>
      </c>
      <c r="D98" s="229" t="s">
        <v>1128</v>
      </c>
      <c r="E98" s="230" t="s">
        <v>1062</v>
      </c>
      <c r="F98" s="239"/>
      <c r="G98" s="227"/>
      <c r="H98" s="239"/>
      <c r="I98" s="239"/>
      <c r="J98" s="232">
        <v>345</v>
      </c>
      <c r="K98" s="233" t="s">
        <v>4067</v>
      </c>
    </row>
    <row r="99" spans="1:11" ht="16.5" thickTop="1" thickBot="1">
      <c r="A99" s="236">
        <v>5667</v>
      </c>
      <c r="B99" s="237" t="s">
        <v>1408</v>
      </c>
      <c r="C99" s="236" t="s">
        <v>323</v>
      </c>
      <c r="D99" s="237" t="s">
        <v>669</v>
      </c>
      <c r="E99" s="238" t="s">
        <v>1063</v>
      </c>
      <c r="F99" s="239"/>
      <c r="G99" s="227"/>
      <c r="H99" s="239"/>
      <c r="I99" s="239"/>
      <c r="J99" s="240">
        <v>351</v>
      </c>
      <c r="K99" s="241" t="s">
        <v>4068</v>
      </c>
    </row>
    <row r="100" spans="1:11" ht="16.5" thickTop="1" thickBot="1">
      <c r="A100" s="228">
        <v>5670</v>
      </c>
      <c r="B100" s="229" t="s">
        <v>1408</v>
      </c>
      <c r="C100" s="228" t="s">
        <v>323</v>
      </c>
      <c r="D100" s="229" t="s">
        <v>551</v>
      </c>
      <c r="E100" s="230" t="s">
        <v>1064</v>
      </c>
      <c r="F100" s="239"/>
      <c r="G100" s="227"/>
      <c r="H100" s="239"/>
      <c r="I100" s="239"/>
      <c r="J100" s="232">
        <v>355</v>
      </c>
      <c r="K100" s="233" t="s">
        <v>4069</v>
      </c>
    </row>
    <row r="101" spans="1:11" ht="16.5" thickTop="1" thickBot="1">
      <c r="A101" s="236">
        <v>5674</v>
      </c>
      <c r="B101" s="237" t="s">
        <v>1408</v>
      </c>
      <c r="C101" s="236" t="s">
        <v>323</v>
      </c>
      <c r="D101" s="237" t="s">
        <v>670</v>
      </c>
      <c r="E101" s="238" t="s">
        <v>1065</v>
      </c>
      <c r="F101" s="239"/>
      <c r="G101" s="227"/>
      <c r="H101" s="239"/>
      <c r="I101" s="239"/>
      <c r="J101" s="240">
        <v>361</v>
      </c>
      <c r="K101" s="241" t="s">
        <v>4070</v>
      </c>
    </row>
    <row r="102" spans="1:11" ht="16.5" thickTop="1" thickBot="1">
      <c r="A102" s="228">
        <v>5679</v>
      </c>
      <c r="B102" s="229" t="s">
        <v>1408</v>
      </c>
      <c r="C102" s="228" t="s">
        <v>323</v>
      </c>
      <c r="D102" s="229" t="s">
        <v>671</v>
      </c>
      <c r="E102" s="230" t="s">
        <v>1066</v>
      </c>
      <c r="F102" s="239"/>
      <c r="G102" s="227"/>
      <c r="H102" s="239"/>
      <c r="I102" s="239"/>
      <c r="J102" s="232">
        <v>365</v>
      </c>
      <c r="K102" s="233" t="s">
        <v>4071</v>
      </c>
    </row>
    <row r="103" spans="1:11" ht="16.5" thickTop="1" thickBot="1">
      <c r="A103" s="236">
        <v>5686</v>
      </c>
      <c r="B103" s="237" t="s">
        <v>1408</v>
      </c>
      <c r="C103" s="236" t="s">
        <v>323</v>
      </c>
      <c r="D103" s="237" t="s">
        <v>672</v>
      </c>
      <c r="E103" s="238" t="s">
        <v>979</v>
      </c>
      <c r="F103" s="239"/>
      <c r="G103" s="227"/>
      <c r="H103" s="239"/>
      <c r="I103" s="239"/>
      <c r="J103" s="240">
        <v>369</v>
      </c>
      <c r="K103" s="241" t="s">
        <v>4072</v>
      </c>
    </row>
    <row r="104" spans="1:11" ht="16.5" thickTop="1" thickBot="1">
      <c r="A104" s="228">
        <v>5690</v>
      </c>
      <c r="B104" s="229" t="s">
        <v>1408</v>
      </c>
      <c r="C104" s="228" t="s">
        <v>323</v>
      </c>
      <c r="D104" s="229" t="s">
        <v>2125</v>
      </c>
      <c r="E104" s="230" t="s">
        <v>980</v>
      </c>
      <c r="F104" s="239"/>
      <c r="G104" s="227"/>
      <c r="H104" s="239"/>
      <c r="I104" s="239"/>
      <c r="J104" s="232">
        <v>372</v>
      </c>
      <c r="K104" s="233" t="s">
        <v>4073</v>
      </c>
    </row>
    <row r="105" spans="1:11" ht="16.5" thickTop="1" thickBot="1">
      <c r="A105" s="236">
        <v>5697</v>
      </c>
      <c r="B105" s="237" t="s">
        <v>1408</v>
      </c>
      <c r="C105" s="236" t="s">
        <v>323</v>
      </c>
      <c r="D105" s="237" t="s">
        <v>1396</v>
      </c>
      <c r="E105" s="238" t="s">
        <v>981</v>
      </c>
      <c r="F105" s="239"/>
      <c r="G105" s="227"/>
      <c r="H105" s="239"/>
      <c r="I105" s="239"/>
      <c r="J105" s="240">
        <v>375</v>
      </c>
      <c r="K105" s="241" t="s">
        <v>4074</v>
      </c>
    </row>
    <row r="106" spans="1:11" ht="16.5" thickTop="1" thickBot="1">
      <c r="A106" s="228">
        <v>5736</v>
      </c>
      <c r="B106" s="229" t="s">
        <v>1408</v>
      </c>
      <c r="C106" s="228" t="s">
        <v>323</v>
      </c>
      <c r="D106" s="229" t="s">
        <v>673</v>
      </c>
      <c r="E106" s="230" t="s">
        <v>982</v>
      </c>
      <c r="F106" s="239"/>
      <c r="G106" s="227"/>
      <c r="H106" s="239"/>
      <c r="I106" s="239"/>
      <c r="J106" s="232" t="s">
        <v>4216</v>
      </c>
      <c r="K106" s="233" t="s">
        <v>4075</v>
      </c>
    </row>
    <row r="107" spans="1:11" ht="16.5" thickTop="1" thickBot="1">
      <c r="A107" s="236">
        <v>5756</v>
      </c>
      <c r="B107" s="237" t="s">
        <v>1408</v>
      </c>
      <c r="C107" s="236" t="s">
        <v>323</v>
      </c>
      <c r="D107" s="237" t="s">
        <v>437</v>
      </c>
      <c r="E107" s="238" t="s">
        <v>93</v>
      </c>
      <c r="F107" s="239"/>
      <c r="G107" s="227"/>
      <c r="H107" s="239"/>
      <c r="I107" s="239"/>
      <c r="J107" s="240">
        <v>379</v>
      </c>
      <c r="K107" s="241" t="s">
        <v>4076</v>
      </c>
    </row>
    <row r="108" spans="1:11" ht="16.5" thickTop="1" thickBot="1">
      <c r="A108" s="228">
        <v>5761</v>
      </c>
      <c r="B108" s="229" t="s">
        <v>1408</v>
      </c>
      <c r="C108" s="228" t="s">
        <v>323</v>
      </c>
      <c r="D108" s="229" t="s">
        <v>674</v>
      </c>
      <c r="E108" s="230" t="s">
        <v>983</v>
      </c>
      <c r="F108" s="239"/>
      <c r="G108" s="227"/>
      <c r="H108" s="239"/>
      <c r="I108" s="239"/>
      <c r="J108" s="232">
        <v>566</v>
      </c>
      <c r="K108" s="233" t="s">
        <v>4077</v>
      </c>
    </row>
    <row r="109" spans="1:11" ht="16.5" thickTop="1" thickBot="1">
      <c r="A109" s="236">
        <v>5789</v>
      </c>
      <c r="B109" s="237" t="s">
        <v>1408</v>
      </c>
      <c r="C109" s="236" t="s">
        <v>323</v>
      </c>
      <c r="D109" s="237" t="s">
        <v>675</v>
      </c>
      <c r="E109" s="238" t="s">
        <v>984</v>
      </c>
      <c r="F109" s="239"/>
      <c r="G109" s="227"/>
      <c r="H109" s="239"/>
      <c r="I109" s="239"/>
      <c r="J109" s="240">
        <v>383</v>
      </c>
      <c r="K109" s="241" t="s">
        <v>4078</v>
      </c>
    </row>
    <row r="110" spans="1:11" ht="16.5" thickTop="1" thickBot="1">
      <c r="A110" s="228">
        <v>5790</v>
      </c>
      <c r="B110" s="229" t="s">
        <v>1408</v>
      </c>
      <c r="C110" s="228" t="s">
        <v>323</v>
      </c>
      <c r="D110" s="229" t="s">
        <v>396</v>
      </c>
      <c r="E110" s="230" t="s">
        <v>985</v>
      </c>
      <c r="F110" s="239"/>
      <c r="G110" s="227"/>
      <c r="H110" s="239"/>
      <c r="I110" s="239"/>
      <c r="J110" s="232">
        <v>386</v>
      </c>
      <c r="K110" s="233" t="s">
        <v>4079</v>
      </c>
    </row>
    <row r="111" spans="1:11" ht="16.5" thickTop="1" thickBot="1">
      <c r="A111" s="236">
        <v>5792</v>
      </c>
      <c r="B111" s="237" t="s">
        <v>1408</v>
      </c>
      <c r="C111" s="236" t="s">
        <v>323</v>
      </c>
      <c r="D111" s="237" t="s">
        <v>397</v>
      </c>
      <c r="E111" s="238" t="s">
        <v>986</v>
      </c>
      <c r="F111" s="239"/>
      <c r="G111" s="227"/>
      <c r="H111" s="239"/>
      <c r="I111" s="239"/>
      <c r="J111" s="240">
        <v>391</v>
      </c>
      <c r="K111" s="241" t="s">
        <v>4080</v>
      </c>
    </row>
    <row r="112" spans="1:11" ht="16.5" thickTop="1" thickBot="1">
      <c r="A112" s="228">
        <v>5809</v>
      </c>
      <c r="B112" s="229" t="s">
        <v>1408</v>
      </c>
      <c r="C112" s="228" t="s">
        <v>323</v>
      </c>
      <c r="D112" s="229" t="s">
        <v>398</v>
      </c>
      <c r="E112" s="230" t="s">
        <v>987</v>
      </c>
      <c r="F112" s="239"/>
      <c r="G112" s="227"/>
      <c r="H112" s="239"/>
      <c r="I112" s="239"/>
      <c r="J112" s="232">
        <v>399</v>
      </c>
      <c r="K112" s="233" t="s">
        <v>4081</v>
      </c>
    </row>
    <row r="113" spans="1:11" ht="16.5" thickTop="1" thickBot="1">
      <c r="A113" s="236">
        <v>5819</v>
      </c>
      <c r="B113" s="237" t="s">
        <v>1408</v>
      </c>
      <c r="C113" s="236" t="s">
        <v>323</v>
      </c>
      <c r="D113" s="237" t="s">
        <v>399</v>
      </c>
      <c r="E113" s="238" t="s">
        <v>988</v>
      </c>
      <c r="F113" s="239"/>
      <c r="G113" s="227"/>
      <c r="H113" s="239"/>
      <c r="I113" s="239"/>
      <c r="J113" s="240">
        <v>395</v>
      </c>
      <c r="K113" s="241" t="s">
        <v>4082</v>
      </c>
    </row>
    <row r="114" spans="1:11" ht="16.5" thickTop="1" thickBot="1">
      <c r="A114" s="228">
        <v>5837</v>
      </c>
      <c r="B114" s="229" t="s">
        <v>1408</v>
      </c>
      <c r="C114" s="228" t="s">
        <v>323</v>
      </c>
      <c r="D114" s="229" t="s">
        <v>400</v>
      </c>
      <c r="E114" s="230" t="s">
        <v>989</v>
      </c>
      <c r="F114" s="239"/>
      <c r="G114" s="227"/>
      <c r="H114" s="239"/>
      <c r="I114" s="239"/>
      <c r="J114" s="232">
        <v>403</v>
      </c>
      <c r="K114" s="233" t="s">
        <v>4083</v>
      </c>
    </row>
    <row r="115" spans="1:11" ht="16.5" thickTop="1" thickBot="1">
      <c r="A115" s="236">
        <v>5842</v>
      </c>
      <c r="B115" s="237" t="s">
        <v>1408</v>
      </c>
      <c r="C115" s="236" t="s">
        <v>323</v>
      </c>
      <c r="D115" s="237" t="s">
        <v>1643</v>
      </c>
      <c r="E115" s="238" t="s">
        <v>990</v>
      </c>
      <c r="F115" s="239"/>
      <c r="G115" s="227"/>
      <c r="H115" s="239"/>
      <c r="I115" s="239"/>
      <c r="J115" s="240">
        <v>141</v>
      </c>
      <c r="K115" s="241" t="s">
        <v>4084</v>
      </c>
    </row>
    <row r="116" spans="1:11" ht="16.5" thickTop="1" thickBot="1">
      <c r="A116" s="228">
        <v>5847</v>
      </c>
      <c r="B116" s="229" t="s">
        <v>1408</v>
      </c>
      <c r="C116" s="228" t="s">
        <v>323</v>
      </c>
      <c r="D116" s="229" t="s">
        <v>1640</v>
      </c>
      <c r="E116" s="230" t="s">
        <v>991</v>
      </c>
      <c r="F116" s="239"/>
      <c r="G116" s="227"/>
      <c r="H116" s="239"/>
      <c r="I116" s="239"/>
      <c r="J116" s="232">
        <v>406</v>
      </c>
      <c r="K116" s="233" t="s">
        <v>4085</v>
      </c>
    </row>
    <row r="117" spans="1:11" ht="16.5" thickTop="1" thickBot="1">
      <c r="A117" s="236">
        <v>5854</v>
      </c>
      <c r="B117" s="237" t="s">
        <v>1408</v>
      </c>
      <c r="C117" s="236" t="s">
        <v>323</v>
      </c>
      <c r="D117" s="237" t="s">
        <v>1644</v>
      </c>
      <c r="E117" s="238" t="s">
        <v>992</v>
      </c>
      <c r="F117" s="239"/>
      <c r="G117" s="227"/>
      <c r="H117" s="239"/>
      <c r="I117" s="239"/>
      <c r="J117" s="240">
        <v>410</v>
      </c>
      <c r="K117" s="241" t="s">
        <v>4086</v>
      </c>
    </row>
    <row r="118" spans="1:11" ht="16.5" thickTop="1" thickBot="1">
      <c r="A118" s="228">
        <v>5856</v>
      </c>
      <c r="B118" s="229" t="s">
        <v>1408</v>
      </c>
      <c r="C118" s="228" t="s">
        <v>323</v>
      </c>
      <c r="D118" s="229" t="s">
        <v>1645</v>
      </c>
      <c r="E118" s="230" t="s">
        <v>993</v>
      </c>
      <c r="F118" s="239"/>
      <c r="G118" s="227"/>
      <c r="H118" s="239"/>
      <c r="I118" s="239"/>
      <c r="J118" s="232">
        <v>412</v>
      </c>
      <c r="K118" s="233" t="s">
        <v>4087</v>
      </c>
    </row>
    <row r="119" spans="1:11" ht="16.5" thickTop="1" thickBot="1">
      <c r="A119" s="236">
        <v>5858</v>
      </c>
      <c r="B119" s="237" t="s">
        <v>1408</v>
      </c>
      <c r="C119" s="236" t="s">
        <v>323</v>
      </c>
      <c r="D119" s="237" t="s">
        <v>1646</v>
      </c>
      <c r="E119" s="238" t="s">
        <v>994</v>
      </c>
      <c r="F119" s="239"/>
      <c r="G119" s="227"/>
      <c r="H119" s="239"/>
      <c r="I119" s="239"/>
      <c r="J119" s="240">
        <v>411</v>
      </c>
      <c r="K119" s="241" t="s">
        <v>4088</v>
      </c>
    </row>
    <row r="120" spans="1:11" ht="16.5" thickTop="1" thickBot="1">
      <c r="A120" s="228">
        <v>5861</v>
      </c>
      <c r="B120" s="229" t="s">
        <v>1408</v>
      </c>
      <c r="C120" s="228" t="s">
        <v>323</v>
      </c>
      <c r="D120" s="229" t="s">
        <v>1647</v>
      </c>
      <c r="E120" s="230" t="s">
        <v>995</v>
      </c>
      <c r="F120" s="239"/>
      <c r="G120" s="227"/>
      <c r="H120" s="239"/>
      <c r="I120" s="239"/>
      <c r="J120" s="232">
        <v>413</v>
      </c>
      <c r="K120" s="233" t="s">
        <v>4089</v>
      </c>
    </row>
    <row r="121" spans="1:11" ht="16.5" thickTop="1" thickBot="1">
      <c r="A121" s="236">
        <v>5873</v>
      </c>
      <c r="B121" s="237" t="s">
        <v>1408</v>
      </c>
      <c r="C121" s="236" t="s">
        <v>323</v>
      </c>
      <c r="D121" s="237" t="s">
        <v>374</v>
      </c>
      <c r="E121" s="238" t="s">
        <v>996</v>
      </c>
      <c r="F121" s="239"/>
      <c r="G121" s="227"/>
      <c r="H121" s="239"/>
      <c r="I121" s="239"/>
      <c r="J121" s="240">
        <v>420</v>
      </c>
      <c r="K121" s="241" t="s">
        <v>4090</v>
      </c>
    </row>
    <row r="122" spans="1:11" ht="16.5" thickTop="1" thickBot="1">
      <c r="A122" s="228">
        <v>5885</v>
      </c>
      <c r="B122" s="229" t="s">
        <v>1408</v>
      </c>
      <c r="C122" s="228" t="s">
        <v>323</v>
      </c>
      <c r="D122" s="229" t="s">
        <v>376</v>
      </c>
      <c r="E122" s="230" t="s">
        <v>997</v>
      </c>
      <c r="F122" s="239"/>
      <c r="G122" s="227"/>
      <c r="H122" s="239"/>
      <c r="I122" s="239"/>
      <c r="J122" s="232">
        <v>426</v>
      </c>
      <c r="K122" s="233" t="s">
        <v>4091</v>
      </c>
    </row>
    <row r="123" spans="1:11" ht="16.5" thickTop="1" thickBot="1">
      <c r="A123" s="236">
        <v>5887</v>
      </c>
      <c r="B123" s="237" t="s">
        <v>1408</v>
      </c>
      <c r="C123" s="236" t="s">
        <v>323</v>
      </c>
      <c r="D123" s="237" t="s">
        <v>1648</v>
      </c>
      <c r="E123" s="238" t="s">
        <v>998</v>
      </c>
      <c r="F123" s="239"/>
      <c r="G123" s="227"/>
      <c r="H123" s="239"/>
      <c r="I123" s="239"/>
      <c r="J123" s="240">
        <v>429</v>
      </c>
      <c r="K123" s="241" t="s">
        <v>4092</v>
      </c>
    </row>
    <row r="124" spans="1:11" ht="16.5" thickTop="1" thickBot="1">
      <c r="A124" s="228">
        <v>5890</v>
      </c>
      <c r="B124" s="229" t="s">
        <v>1408</v>
      </c>
      <c r="C124" s="228" t="s">
        <v>323</v>
      </c>
      <c r="D124" s="229" t="s">
        <v>1127</v>
      </c>
      <c r="E124" s="230" t="s">
        <v>999</v>
      </c>
      <c r="F124" s="239"/>
      <c r="G124" s="227"/>
      <c r="H124" s="239"/>
      <c r="I124" s="239"/>
      <c r="J124" s="232">
        <v>431</v>
      </c>
      <c r="K124" s="233" t="s">
        <v>4093</v>
      </c>
    </row>
    <row r="125" spans="1:11" ht="16.5" thickTop="1" thickBot="1">
      <c r="A125" s="236">
        <v>5893</v>
      </c>
      <c r="B125" s="237" t="s">
        <v>1408</v>
      </c>
      <c r="C125" s="236" t="s">
        <v>323</v>
      </c>
      <c r="D125" s="237" t="s">
        <v>1649</v>
      </c>
      <c r="E125" s="238" t="s">
        <v>1000</v>
      </c>
      <c r="F125" s="239"/>
      <c r="G125" s="227"/>
      <c r="H125" s="239"/>
      <c r="I125" s="239"/>
      <c r="J125" s="240">
        <v>434</v>
      </c>
      <c r="K125" s="241" t="s">
        <v>4094</v>
      </c>
    </row>
    <row r="126" spans="1:11" ht="16.5" thickTop="1" thickBot="1">
      <c r="A126" s="228">
        <v>5895</v>
      </c>
      <c r="B126" s="229" t="s">
        <v>1408</v>
      </c>
      <c r="C126" s="228" t="s">
        <v>323</v>
      </c>
      <c r="D126" s="229" t="s">
        <v>1129</v>
      </c>
      <c r="E126" s="230" t="s">
        <v>1001</v>
      </c>
      <c r="F126" s="239"/>
      <c r="G126" s="227"/>
      <c r="H126" s="239"/>
      <c r="I126" s="239"/>
      <c r="J126" s="232">
        <v>438</v>
      </c>
      <c r="K126" s="233" t="s">
        <v>4095</v>
      </c>
    </row>
    <row r="127" spans="1:11" ht="16.5" thickTop="1" thickBot="1">
      <c r="A127" s="236">
        <v>8001</v>
      </c>
      <c r="B127" s="237" t="s">
        <v>625</v>
      </c>
      <c r="C127" s="236" t="s">
        <v>2071</v>
      </c>
      <c r="D127" s="237" t="s">
        <v>912</v>
      </c>
      <c r="E127" s="238" t="s">
        <v>1002</v>
      </c>
      <c r="F127" s="239"/>
      <c r="G127" s="227"/>
      <c r="H127" s="239"/>
      <c r="I127" s="239"/>
      <c r="J127" s="240">
        <v>440</v>
      </c>
      <c r="K127" s="241" t="s">
        <v>4096</v>
      </c>
    </row>
    <row r="128" spans="1:11" ht="16.5" thickTop="1" thickBot="1">
      <c r="A128" s="228">
        <v>8078</v>
      </c>
      <c r="B128" s="229" t="s">
        <v>625</v>
      </c>
      <c r="C128" s="228" t="s">
        <v>2071</v>
      </c>
      <c r="D128" s="229" t="s">
        <v>1650</v>
      </c>
      <c r="E128" s="230" t="s">
        <v>1003</v>
      </c>
      <c r="F128" s="239"/>
      <c r="G128" s="227"/>
      <c r="H128" s="239"/>
      <c r="I128" s="239"/>
      <c r="J128" s="232">
        <v>443</v>
      </c>
      <c r="K128" s="233" t="s">
        <v>4097</v>
      </c>
    </row>
    <row r="129" spans="1:11" ht="16.5" thickTop="1" thickBot="1">
      <c r="A129" s="236">
        <v>8137</v>
      </c>
      <c r="B129" s="237" t="s">
        <v>625</v>
      </c>
      <c r="C129" s="236" t="s">
        <v>2071</v>
      </c>
      <c r="D129" s="237" t="s">
        <v>1249</v>
      </c>
      <c r="E129" s="238" t="s">
        <v>449</v>
      </c>
      <c r="F129" s="239"/>
      <c r="G129" s="227"/>
      <c r="H129" s="239"/>
      <c r="I129" s="239"/>
      <c r="J129" s="240">
        <v>445</v>
      </c>
      <c r="K129" s="241" t="s">
        <v>4098</v>
      </c>
    </row>
    <row r="130" spans="1:11" ht="16.5" thickTop="1" thickBot="1">
      <c r="A130" s="228">
        <v>8141</v>
      </c>
      <c r="B130" s="229" t="s">
        <v>625</v>
      </c>
      <c r="C130" s="228" t="s">
        <v>2071</v>
      </c>
      <c r="D130" s="229" t="s">
        <v>2016</v>
      </c>
      <c r="E130" s="230" t="s">
        <v>450</v>
      </c>
      <c r="F130" s="239"/>
      <c r="G130" s="227"/>
      <c r="H130" s="239"/>
      <c r="I130" s="239"/>
      <c r="J130" s="232">
        <v>447</v>
      </c>
      <c r="K130" s="233" t="s">
        <v>4099</v>
      </c>
    </row>
    <row r="131" spans="1:11" ht="16.5" thickTop="1" thickBot="1">
      <c r="A131" s="236">
        <v>8296</v>
      </c>
      <c r="B131" s="237" t="s">
        <v>625</v>
      </c>
      <c r="C131" s="236" t="s">
        <v>2071</v>
      </c>
      <c r="D131" s="237" t="s">
        <v>1651</v>
      </c>
      <c r="E131" s="238" t="s">
        <v>451</v>
      </c>
      <c r="F131" s="239"/>
      <c r="G131" s="227"/>
      <c r="H131" s="239"/>
      <c r="I131" s="239"/>
      <c r="J131" s="240">
        <v>448</v>
      </c>
      <c r="K131" s="241" t="s">
        <v>4100</v>
      </c>
    </row>
    <row r="132" spans="1:11" ht="16.5" thickTop="1" thickBot="1">
      <c r="A132" s="228">
        <v>8372</v>
      </c>
      <c r="B132" s="229" t="s">
        <v>625</v>
      </c>
      <c r="C132" s="228" t="s">
        <v>2071</v>
      </c>
      <c r="D132" s="229" t="s">
        <v>487</v>
      </c>
      <c r="E132" s="230" t="s">
        <v>94</v>
      </c>
      <c r="F132" s="239"/>
      <c r="G132" s="227"/>
      <c r="H132" s="239"/>
      <c r="I132" s="239"/>
      <c r="J132" s="232">
        <v>450</v>
      </c>
      <c r="K132" s="233" t="s">
        <v>4101</v>
      </c>
    </row>
    <row r="133" spans="1:11" ht="16.5" thickTop="1" thickBot="1">
      <c r="A133" s="236">
        <v>8421</v>
      </c>
      <c r="B133" s="237" t="s">
        <v>625</v>
      </c>
      <c r="C133" s="236" t="s">
        <v>2071</v>
      </c>
      <c r="D133" s="237" t="s">
        <v>1652</v>
      </c>
      <c r="E133" s="238" t="s">
        <v>452</v>
      </c>
      <c r="F133" s="239"/>
      <c r="G133" s="227"/>
      <c r="H133" s="239"/>
      <c r="I133" s="239"/>
      <c r="J133" s="240">
        <v>455</v>
      </c>
      <c r="K133" s="241" t="s">
        <v>4102</v>
      </c>
    </row>
    <row r="134" spans="1:11" ht="16.5" thickTop="1" thickBot="1">
      <c r="A134" s="228">
        <v>8433</v>
      </c>
      <c r="B134" s="229" t="s">
        <v>625</v>
      </c>
      <c r="C134" s="228" t="s">
        <v>2071</v>
      </c>
      <c r="D134" s="229" t="s">
        <v>1653</v>
      </c>
      <c r="E134" s="230" t="s">
        <v>453</v>
      </c>
      <c r="F134" s="239"/>
      <c r="G134" s="227"/>
      <c r="H134" s="239"/>
      <c r="I134" s="239"/>
      <c r="J134" s="232">
        <v>458</v>
      </c>
      <c r="K134" s="233" t="s">
        <v>4103</v>
      </c>
    </row>
    <row r="135" spans="1:11" ht="16.5" thickTop="1" thickBot="1">
      <c r="A135" s="236">
        <v>8436</v>
      </c>
      <c r="B135" s="237" t="s">
        <v>625</v>
      </c>
      <c r="C135" s="236" t="s">
        <v>2071</v>
      </c>
      <c r="D135" s="237" t="s">
        <v>2086</v>
      </c>
      <c r="E135" s="238" t="s">
        <v>454</v>
      </c>
      <c r="F135" s="239"/>
      <c r="G135" s="227"/>
      <c r="H135" s="239"/>
      <c r="I135" s="239"/>
      <c r="J135" s="240">
        <v>461</v>
      </c>
      <c r="K135" s="241" t="s">
        <v>4104</v>
      </c>
    </row>
    <row r="136" spans="1:11" ht="16.5" thickTop="1" thickBot="1">
      <c r="A136" s="228">
        <v>8520</v>
      </c>
      <c r="B136" s="229" t="s">
        <v>625</v>
      </c>
      <c r="C136" s="228" t="s">
        <v>2071</v>
      </c>
      <c r="D136" s="229" t="s">
        <v>2087</v>
      </c>
      <c r="E136" s="230" t="s">
        <v>455</v>
      </c>
      <c r="F136" s="239"/>
      <c r="G136" s="227"/>
      <c r="H136" s="239"/>
      <c r="I136" s="239"/>
      <c r="J136" s="232">
        <v>464</v>
      </c>
      <c r="K136" s="233" t="s">
        <v>4105</v>
      </c>
    </row>
    <row r="137" spans="1:11" ht="16.5" thickTop="1" thickBot="1">
      <c r="A137" s="236">
        <v>8549</v>
      </c>
      <c r="B137" s="237" t="s">
        <v>625</v>
      </c>
      <c r="C137" s="236" t="s">
        <v>2071</v>
      </c>
      <c r="D137" s="237" t="s">
        <v>2088</v>
      </c>
      <c r="E137" s="238" t="s">
        <v>456</v>
      </c>
      <c r="F137" s="239"/>
      <c r="G137" s="227"/>
      <c r="H137" s="239"/>
      <c r="I137" s="239"/>
      <c r="J137" s="240">
        <v>467</v>
      </c>
      <c r="K137" s="241" t="s">
        <v>4106</v>
      </c>
    </row>
    <row r="138" spans="1:11" ht="16.5" thickTop="1" thickBot="1">
      <c r="A138" s="228">
        <v>8558</v>
      </c>
      <c r="B138" s="229" t="s">
        <v>625</v>
      </c>
      <c r="C138" s="228" t="s">
        <v>2071</v>
      </c>
      <c r="D138" s="229" t="s">
        <v>2089</v>
      </c>
      <c r="E138" s="230" t="s">
        <v>95</v>
      </c>
      <c r="F138" s="239"/>
      <c r="G138" s="227"/>
      <c r="H138" s="239"/>
      <c r="I138" s="239"/>
      <c r="J138" s="232">
        <v>469</v>
      </c>
      <c r="K138" s="233" t="s">
        <v>4107</v>
      </c>
    </row>
    <row r="139" spans="1:11" ht="16.5" thickTop="1" thickBot="1">
      <c r="A139" s="236">
        <v>8560</v>
      </c>
      <c r="B139" s="237" t="s">
        <v>625</v>
      </c>
      <c r="C139" s="236" t="s">
        <v>2071</v>
      </c>
      <c r="D139" s="237" t="s">
        <v>2090</v>
      </c>
      <c r="E139" s="238" t="s">
        <v>457</v>
      </c>
      <c r="F139" s="239"/>
      <c r="G139" s="227"/>
      <c r="H139" s="239"/>
      <c r="I139" s="239"/>
      <c r="J139" s="240">
        <v>474</v>
      </c>
      <c r="K139" s="241" t="s">
        <v>4108</v>
      </c>
    </row>
    <row r="140" spans="1:11" ht="16.5" thickTop="1" thickBot="1">
      <c r="A140" s="228">
        <v>8573</v>
      </c>
      <c r="B140" s="229" t="s">
        <v>625</v>
      </c>
      <c r="C140" s="228" t="s">
        <v>2071</v>
      </c>
      <c r="D140" s="229" t="s">
        <v>1914</v>
      </c>
      <c r="E140" s="230" t="s">
        <v>458</v>
      </c>
      <c r="F140" s="239"/>
      <c r="G140" s="227"/>
      <c r="H140" s="239"/>
      <c r="I140" s="239"/>
      <c r="J140" s="232">
        <v>472</v>
      </c>
      <c r="K140" s="233" t="s">
        <v>4109</v>
      </c>
    </row>
    <row r="141" spans="1:11" ht="16.5" thickTop="1" thickBot="1">
      <c r="A141" s="236">
        <v>8606</v>
      </c>
      <c r="B141" s="237" t="s">
        <v>625</v>
      </c>
      <c r="C141" s="236" t="s">
        <v>2071</v>
      </c>
      <c r="D141" s="237" t="s">
        <v>2091</v>
      </c>
      <c r="E141" s="238" t="s">
        <v>2058</v>
      </c>
      <c r="F141" s="239"/>
      <c r="G141" s="227"/>
      <c r="H141" s="239"/>
      <c r="I141" s="239"/>
      <c r="J141" s="240">
        <v>477</v>
      </c>
      <c r="K141" s="241" t="s">
        <v>4110</v>
      </c>
    </row>
    <row r="142" spans="1:11" ht="16.5" thickTop="1" thickBot="1">
      <c r="A142" s="228">
        <v>8634</v>
      </c>
      <c r="B142" s="229" t="s">
        <v>625</v>
      </c>
      <c r="C142" s="228" t="s">
        <v>2071</v>
      </c>
      <c r="D142" s="229" t="s">
        <v>2092</v>
      </c>
      <c r="E142" s="230" t="s">
        <v>2059</v>
      </c>
      <c r="F142" s="239"/>
      <c r="G142" s="227"/>
      <c r="H142" s="239"/>
      <c r="I142" s="239"/>
      <c r="J142" s="232">
        <v>485</v>
      </c>
      <c r="K142" s="233" t="s">
        <v>4111</v>
      </c>
    </row>
    <row r="143" spans="1:11" ht="16.5" thickTop="1" thickBot="1">
      <c r="A143" s="236">
        <v>8638</v>
      </c>
      <c r="B143" s="237" t="s">
        <v>625</v>
      </c>
      <c r="C143" s="236" t="s">
        <v>2071</v>
      </c>
      <c r="D143" s="237" t="s">
        <v>2093</v>
      </c>
      <c r="E143" s="238" t="s">
        <v>258</v>
      </c>
      <c r="F143" s="239"/>
      <c r="G143" s="227"/>
      <c r="H143" s="239"/>
      <c r="I143" s="239"/>
      <c r="J143" s="240">
        <v>488</v>
      </c>
      <c r="K143" s="241" t="s">
        <v>4112</v>
      </c>
    </row>
    <row r="144" spans="1:11" ht="16.5" thickTop="1" thickBot="1">
      <c r="A144" s="228">
        <v>8675</v>
      </c>
      <c r="B144" s="229" t="s">
        <v>625</v>
      </c>
      <c r="C144" s="228" t="s">
        <v>2071</v>
      </c>
      <c r="D144" s="229" t="s">
        <v>553</v>
      </c>
      <c r="E144" s="230" t="s">
        <v>2060</v>
      </c>
      <c r="F144" s="239"/>
      <c r="G144" s="227"/>
      <c r="H144" s="239"/>
      <c r="I144" s="239"/>
      <c r="J144" s="232">
        <v>493</v>
      </c>
      <c r="K144" s="233" t="s">
        <v>4113</v>
      </c>
    </row>
    <row r="145" spans="1:11" ht="16.5" thickTop="1" thickBot="1">
      <c r="A145" s="236">
        <v>8685</v>
      </c>
      <c r="B145" s="237" t="s">
        <v>625</v>
      </c>
      <c r="C145" s="236" t="s">
        <v>2071</v>
      </c>
      <c r="D145" s="237" t="s">
        <v>380</v>
      </c>
      <c r="E145" s="238" t="s">
        <v>1200</v>
      </c>
      <c r="F145" s="239"/>
      <c r="G145" s="227"/>
      <c r="H145" s="239"/>
      <c r="I145" s="239"/>
      <c r="J145" s="240">
        <v>494</v>
      </c>
      <c r="K145" s="241" t="s">
        <v>4114</v>
      </c>
    </row>
    <row r="146" spans="1:11" ht="16.5" thickTop="1" thickBot="1">
      <c r="A146" s="228">
        <v>8758</v>
      </c>
      <c r="B146" s="229" t="s">
        <v>625</v>
      </c>
      <c r="C146" s="228" t="s">
        <v>2071</v>
      </c>
      <c r="D146" s="229" t="s">
        <v>2094</v>
      </c>
      <c r="E146" s="230" t="s">
        <v>1201</v>
      </c>
      <c r="F146" s="239"/>
      <c r="G146" s="227"/>
      <c r="H146" s="239"/>
      <c r="I146" s="239"/>
      <c r="J146" s="232">
        <v>495</v>
      </c>
      <c r="K146" s="233" t="s">
        <v>4115</v>
      </c>
    </row>
    <row r="147" spans="1:11" ht="16.5" thickTop="1" thickBot="1">
      <c r="A147" s="236">
        <v>8770</v>
      </c>
      <c r="B147" s="237" t="s">
        <v>625</v>
      </c>
      <c r="C147" s="236" t="s">
        <v>2071</v>
      </c>
      <c r="D147" s="237" t="s">
        <v>1796</v>
      </c>
      <c r="E147" s="238" t="s">
        <v>1135</v>
      </c>
      <c r="F147" s="239"/>
      <c r="G147" s="227"/>
      <c r="H147" s="239"/>
      <c r="I147" s="239"/>
      <c r="J147" s="240">
        <v>496</v>
      </c>
      <c r="K147" s="241" t="s">
        <v>4116</v>
      </c>
    </row>
    <row r="148" spans="1:11" ht="16.5" thickTop="1" thickBot="1">
      <c r="A148" s="228">
        <v>8832</v>
      </c>
      <c r="B148" s="229" t="s">
        <v>625</v>
      </c>
      <c r="C148" s="228" t="s">
        <v>2071</v>
      </c>
      <c r="D148" s="229" t="s">
        <v>2095</v>
      </c>
      <c r="E148" s="230" t="s">
        <v>1136</v>
      </c>
      <c r="F148" s="239"/>
      <c r="G148" s="227"/>
      <c r="H148" s="239"/>
      <c r="I148" s="239"/>
      <c r="J148" s="232">
        <v>498</v>
      </c>
      <c r="K148" s="233" t="s">
        <v>4117</v>
      </c>
    </row>
    <row r="149" spans="1:11" ht="16.5" thickTop="1" thickBot="1">
      <c r="A149" s="236">
        <v>8849</v>
      </c>
      <c r="B149" s="237" t="s">
        <v>625</v>
      </c>
      <c r="C149" s="236" t="s">
        <v>2071</v>
      </c>
      <c r="D149" s="237" t="s">
        <v>272</v>
      </c>
      <c r="E149" s="238" t="s">
        <v>1524</v>
      </c>
      <c r="F149" s="239"/>
      <c r="G149" s="227"/>
      <c r="H149" s="239"/>
      <c r="I149" s="239"/>
      <c r="J149" s="240">
        <v>497</v>
      </c>
      <c r="K149" s="241" t="s">
        <v>4118</v>
      </c>
    </row>
    <row r="150" spans="1:11" ht="16.5" thickTop="1" thickBot="1">
      <c r="A150" s="228">
        <v>11001</v>
      </c>
      <c r="B150" s="229" t="s">
        <v>1090</v>
      </c>
      <c r="C150" s="228" t="s">
        <v>626</v>
      </c>
      <c r="D150" s="229" t="s">
        <v>912</v>
      </c>
      <c r="E150" s="230" t="s">
        <v>206</v>
      </c>
      <c r="F150" s="239"/>
      <c r="G150" s="227"/>
      <c r="H150" s="239"/>
      <c r="I150" s="239"/>
      <c r="J150" s="232">
        <v>501</v>
      </c>
      <c r="K150" s="233" t="s">
        <v>4119</v>
      </c>
    </row>
    <row r="151" spans="1:11" ht="16.5" thickTop="1" thickBot="1">
      <c r="A151" s="236">
        <v>13001</v>
      </c>
      <c r="B151" s="237" t="s">
        <v>627</v>
      </c>
      <c r="C151" s="236" t="s">
        <v>662</v>
      </c>
      <c r="D151" s="237" t="s">
        <v>912</v>
      </c>
      <c r="E151" s="238" t="s">
        <v>1432</v>
      </c>
      <c r="F151" s="239"/>
      <c r="G151" s="227"/>
      <c r="H151" s="239"/>
      <c r="I151" s="239"/>
      <c r="J151" s="240">
        <v>502</v>
      </c>
      <c r="K151" s="241" t="s">
        <v>4120</v>
      </c>
    </row>
    <row r="152" spans="1:11" ht="16.5" thickTop="1" thickBot="1">
      <c r="A152" s="228">
        <v>13006</v>
      </c>
      <c r="B152" s="229" t="s">
        <v>627</v>
      </c>
      <c r="C152" s="228" t="s">
        <v>662</v>
      </c>
      <c r="D152" s="229" t="s">
        <v>273</v>
      </c>
      <c r="E152" s="230" t="s">
        <v>1433</v>
      </c>
      <c r="F152" s="239"/>
      <c r="G152" s="227"/>
      <c r="H152" s="239"/>
      <c r="I152" s="239"/>
      <c r="J152" s="232">
        <v>505</v>
      </c>
      <c r="K152" s="233" t="s">
        <v>4121</v>
      </c>
    </row>
    <row r="153" spans="1:11" ht="16.5" thickTop="1" thickBot="1">
      <c r="A153" s="236">
        <v>13030</v>
      </c>
      <c r="B153" s="237" t="s">
        <v>627</v>
      </c>
      <c r="C153" s="236" t="s">
        <v>662</v>
      </c>
      <c r="D153" s="237" t="s">
        <v>1707</v>
      </c>
      <c r="E153" s="238" t="s">
        <v>1674</v>
      </c>
      <c r="F153" s="239"/>
      <c r="G153" s="227"/>
      <c r="H153" s="239"/>
      <c r="I153" s="239"/>
      <c r="J153" s="240">
        <v>507</v>
      </c>
      <c r="K153" s="241" t="s">
        <v>4122</v>
      </c>
    </row>
    <row r="154" spans="1:11" ht="16.5" thickTop="1" thickBot="1">
      <c r="A154" s="228">
        <v>13042</v>
      </c>
      <c r="B154" s="229" t="s">
        <v>627</v>
      </c>
      <c r="C154" s="228" t="s">
        <v>662</v>
      </c>
      <c r="D154" s="229" t="s">
        <v>1711</v>
      </c>
      <c r="E154" s="230" t="s">
        <v>1675</v>
      </c>
      <c r="F154" s="239"/>
      <c r="G154" s="227"/>
      <c r="H154" s="239"/>
      <c r="I154" s="239"/>
      <c r="J154" s="232">
        <v>508</v>
      </c>
      <c r="K154" s="233" t="s">
        <v>4123</v>
      </c>
    </row>
    <row r="155" spans="1:11" ht="16.5" thickTop="1" thickBot="1">
      <c r="A155" s="236">
        <v>13052</v>
      </c>
      <c r="B155" s="237" t="s">
        <v>627</v>
      </c>
      <c r="C155" s="236" t="s">
        <v>662</v>
      </c>
      <c r="D155" s="237" t="s">
        <v>274</v>
      </c>
      <c r="E155" s="238" t="s">
        <v>1676</v>
      </c>
      <c r="F155" s="239"/>
      <c r="G155" s="227"/>
      <c r="H155" s="239"/>
      <c r="I155" s="239"/>
      <c r="J155" s="240">
        <v>511</v>
      </c>
      <c r="K155" s="241" t="s">
        <v>4124</v>
      </c>
    </row>
    <row r="156" spans="1:11" ht="16.5" thickTop="1" thickBot="1">
      <c r="A156" s="228">
        <v>13062</v>
      </c>
      <c r="B156" s="229" t="s">
        <v>627</v>
      </c>
      <c r="C156" s="228" t="s">
        <v>662</v>
      </c>
      <c r="D156" s="229" t="s">
        <v>275</v>
      </c>
      <c r="E156" s="230" t="s">
        <v>1677</v>
      </c>
      <c r="F156" s="239"/>
      <c r="G156" s="227"/>
      <c r="H156" s="239"/>
      <c r="I156" s="239"/>
      <c r="J156" s="232">
        <v>517</v>
      </c>
      <c r="K156" s="233" t="s">
        <v>4125</v>
      </c>
    </row>
    <row r="157" spans="1:11" ht="16.5" thickTop="1" thickBot="1">
      <c r="A157" s="236">
        <v>13074</v>
      </c>
      <c r="B157" s="237" t="s">
        <v>627</v>
      </c>
      <c r="C157" s="236" t="s">
        <v>662</v>
      </c>
      <c r="D157" s="237" t="s">
        <v>2133</v>
      </c>
      <c r="E157" s="238" t="s">
        <v>1552</v>
      </c>
      <c r="F157" s="239"/>
      <c r="G157" s="227"/>
      <c r="H157" s="239"/>
      <c r="I157" s="239"/>
      <c r="J157" s="240">
        <v>521</v>
      </c>
      <c r="K157" s="241" t="s">
        <v>4126</v>
      </c>
    </row>
    <row r="158" spans="1:11" ht="16.5" thickTop="1" thickBot="1">
      <c r="A158" s="228">
        <v>13140</v>
      </c>
      <c r="B158" s="229" t="s">
        <v>627</v>
      </c>
      <c r="C158" s="228" t="s">
        <v>662</v>
      </c>
      <c r="D158" s="229" t="s">
        <v>221</v>
      </c>
      <c r="E158" s="230" t="s">
        <v>1553</v>
      </c>
      <c r="F158" s="239"/>
      <c r="G158" s="227"/>
      <c r="H158" s="239"/>
      <c r="I158" s="239"/>
      <c r="J158" s="232">
        <v>525</v>
      </c>
      <c r="K158" s="233" t="s">
        <v>4127</v>
      </c>
    </row>
    <row r="159" spans="1:11" ht="16.5" thickTop="1" thickBot="1">
      <c r="A159" s="236">
        <v>13160</v>
      </c>
      <c r="B159" s="237" t="s">
        <v>627</v>
      </c>
      <c r="C159" s="236" t="s">
        <v>662</v>
      </c>
      <c r="D159" s="237" t="s">
        <v>222</v>
      </c>
      <c r="E159" s="238" t="s">
        <v>423</v>
      </c>
      <c r="F159" s="239"/>
      <c r="G159" s="227"/>
      <c r="H159" s="239"/>
      <c r="I159" s="239"/>
      <c r="J159" s="240">
        <v>528</v>
      </c>
      <c r="K159" s="241" t="s">
        <v>4128</v>
      </c>
    </row>
    <row r="160" spans="1:11" ht="16.5" thickTop="1" thickBot="1">
      <c r="A160" s="228">
        <v>13188</v>
      </c>
      <c r="B160" s="229" t="s">
        <v>627</v>
      </c>
      <c r="C160" s="228" t="s">
        <v>662</v>
      </c>
      <c r="D160" s="229" t="s">
        <v>223</v>
      </c>
      <c r="E160" s="230" t="s">
        <v>1896</v>
      </c>
      <c r="F160" s="239"/>
      <c r="G160" s="227"/>
      <c r="H160" s="239"/>
      <c r="I160" s="239"/>
      <c r="J160" s="232">
        <v>531</v>
      </c>
      <c r="K160" s="233" t="s">
        <v>4129</v>
      </c>
    </row>
    <row r="161" spans="1:11" ht="16.5" thickTop="1" thickBot="1">
      <c r="A161" s="236">
        <v>13212</v>
      </c>
      <c r="B161" s="237" t="s">
        <v>627</v>
      </c>
      <c r="C161" s="236" t="s">
        <v>662</v>
      </c>
      <c r="D161" s="237" t="s">
        <v>367</v>
      </c>
      <c r="E161" s="238" t="s">
        <v>1897</v>
      </c>
      <c r="F161" s="239"/>
      <c r="G161" s="227"/>
      <c r="H161" s="239"/>
      <c r="I161" s="239"/>
      <c r="J161" s="240" t="s">
        <v>912</v>
      </c>
      <c r="K161" s="241" t="s">
        <v>4130</v>
      </c>
    </row>
    <row r="162" spans="1:11" ht="16.5" thickTop="1" thickBot="1">
      <c r="A162" s="228">
        <v>13222</v>
      </c>
      <c r="B162" s="229" t="s">
        <v>627</v>
      </c>
      <c r="C162" s="228" t="s">
        <v>662</v>
      </c>
      <c r="D162" s="229" t="s">
        <v>224</v>
      </c>
      <c r="E162" s="230" t="s">
        <v>1898</v>
      </c>
      <c r="F162" s="239"/>
      <c r="G162" s="227"/>
      <c r="H162" s="239"/>
      <c r="I162" s="239"/>
      <c r="J162" s="232">
        <v>999</v>
      </c>
      <c r="K162" s="233" t="s">
        <v>4131</v>
      </c>
    </row>
    <row r="163" spans="1:11" ht="16.5" thickTop="1" thickBot="1">
      <c r="A163" s="236">
        <v>13244</v>
      </c>
      <c r="B163" s="237" t="s">
        <v>627</v>
      </c>
      <c r="C163" s="236" t="s">
        <v>662</v>
      </c>
      <c r="D163" s="237" t="s">
        <v>265</v>
      </c>
      <c r="E163" s="238" t="s">
        <v>141</v>
      </c>
      <c r="F163" s="239"/>
      <c r="G163" s="227"/>
      <c r="H163" s="239"/>
      <c r="I163" s="239"/>
      <c r="J163" s="240">
        <v>535</v>
      </c>
      <c r="K163" s="241" t="s">
        <v>4132</v>
      </c>
    </row>
    <row r="164" spans="1:11" ht="16.5" thickTop="1" thickBot="1">
      <c r="A164" s="228">
        <v>13248</v>
      </c>
      <c r="B164" s="229" t="s">
        <v>627</v>
      </c>
      <c r="C164" s="228" t="s">
        <v>662</v>
      </c>
      <c r="D164" s="229" t="s">
        <v>225</v>
      </c>
      <c r="E164" s="230" t="s">
        <v>1899</v>
      </c>
      <c r="F164" s="239"/>
      <c r="G164" s="227"/>
      <c r="H164" s="239"/>
      <c r="I164" s="239"/>
      <c r="J164" s="232">
        <v>538</v>
      </c>
      <c r="K164" s="233" t="s">
        <v>4133</v>
      </c>
    </row>
    <row r="165" spans="1:11" ht="16.5" thickTop="1" thickBot="1">
      <c r="A165" s="236">
        <v>13268</v>
      </c>
      <c r="B165" s="237" t="s">
        <v>627</v>
      </c>
      <c r="C165" s="236" t="s">
        <v>662</v>
      </c>
      <c r="D165" s="237" t="s">
        <v>226</v>
      </c>
      <c r="E165" s="238" t="s">
        <v>1704</v>
      </c>
      <c r="F165" s="239"/>
      <c r="G165" s="227"/>
      <c r="H165" s="239"/>
      <c r="I165" s="239"/>
      <c r="J165" s="240">
        <v>542</v>
      </c>
      <c r="K165" s="241" t="s">
        <v>4134</v>
      </c>
    </row>
    <row r="166" spans="1:11" ht="16.5" thickTop="1" thickBot="1">
      <c r="A166" s="228">
        <v>13300</v>
      </c>
      <c r="B166" s="229" t="s">
        <v>627</v>
      </c>
      <c r="C166" s="228" t="s">
        <v>662</v>
      </c>
      <c r="D166" s="229" t="s">
        <v>227</v>
      </c>
      <c r="E166" s="230" t="s">
        <v>1900</v>
      </c>
      <c r="F166" s="239"/>
      <c r="G166" s="227"/>
      <c r="H166" s="239"/>
      <c r="I166" s="239"/>
      <c r="J166" s="232">
        <v>548</v>
      </c>
      <c r="K166" s="233" t="s">
        <v>4135</v>
      </c>
    </row>
    <row r="167" spans="1:11" ht="16.5" thickTop="1" thickBot="1">
      <c r="A167" s="236">
        <v>13430</v>
      </c>
      <c r="B167" s="237" t="s">
        <v>627</v>
      </c>
      <c r="C167" s="236" t="s">
        <v>662</v>
      </c>
      <c r="D167" s="237" t="s">
        <v>228</v>
      </c>
      <c r="E167" s="238" t="s">
        <v>210</v>
      </c>
      <c r="F167" s="239"/>
      <c r="G167" s="227"/>
      <c r="H167" s="239"/>
      <c r="I167" s="239"/>
      <c r="J167" s="240">
        <v>556</v>
      </c>
      <c r="K167" s="241" t="s">
        <v>4136</v>
      </c>
    </row>
    <row r="168" spans="1:11" ht="16.5" thickTop="1" thickBot="1">
      <c r="A168" s="228">
        <v>13433</v>
      </c>
      <c r="B168" s="229" t="s">
        <v>627</v>
      </c>
      <c r="C168" s="228" t="s">
        <v>662</v>
      </c>
      <c r="D168" s="229" t="s">
        <v>1653</v>
      </c>
      <c r="E168" s="230" t="s">
        <v>1557</v>
      </c>
      <c r="F168" s="239"/>
      <c r="G168" s="227"/>
      <c r="H168" s="239"/>
      <c r="I168" s="239"/>
      <c r="J168" s="232">
        <v>573</v>
      </c>
      <c r="K168" s="233" t="s">
        <v>4137</v>
      </c>
    </row>
    <row r="169" spans="1:11" ht="16.5" thickTop="1" thickBot="1">
      <c r="A169" s="236">
        <v>13440</v>
      </c>
      <c r="B169" s="237" t="s">
        <v>627</v>
      </c>
      <c r="C169" s="236" t="s">
        <v>662</v>
      </c>
      <c r="D169" s="237" t="s">
        <v>916</v>
      </c>
      <c r="E169" s="238" t="s">
        <v>1558</v>
      </c>
      <c r="F169" s="239"/>
      <c r="G169" s="227"/>
      <c r="H169" s="239"/>
      <c r="I169" s="239"/>
      <c r="J169" s="240">
        <v>576</v>
      </c>
      <c r="K169" s="241" t="s">
        <v>4138</v>
      </c>
    </row>
    <row r="170" spans="1:11" ht="16.5" thickTop="1" thickBot="1">
      <c r="A170" s="228">
        <v>13442</v>
      </c>
      <c r="B170" s="229" t="s">
        <v>627</v>
      </c>
      <c r="C170" s="228" t="s">
        <v>662</v>
      </c>
      <c r="D170" s="229" t="s">
        <v>229</v>
      </c>
      <c r="E170" s="230" t="s">
        <v>1559</v>
      </c>
      <c r="F170" s="239"/>
      <c r="G170" s="227"/>
      <c r="H170" s="239"/>
      <c r="I170" s="239"/>
      <c r="J170" s="232">
        <v>578</v>
      </c>
      <c r="K170" s="233" t="s">
        <v>4139</v>
      </c>
    </row>
    <row r="171" spans="1:11" ht="16.5" thickTop="1" thickBot="1">
      <c r="A171" s="236">
        <v>13458</v>
      </c>
      <c r="B171" s="237" t="s">
        <v>627</v>
      </c>
      <c r="C171" s="236" t="s">
        <v>662</v>
      </c>
      <c r="D171" s="237" t="s">
        <v>1101</v>
      </c>
      <c r="E171" s="238" t="s">
        <v>1560</v>
      </c>
      <c r="F171" s="239"/>
      <c r="G171" s="227"/>
      <c r="H171" s="239"/>
      <c r="I171" s="239"/>
      <c r="J171" s="240">
        <v>579</v>
      </c>
      <c r="K171" s="241" t="s">
        <v>4140</v>
      </c>
    </row>
    <row r="172" spans="1:11" ht="16.5" thickTop="1" thickBot="1">
      <c r="A172" s="228">
        <v>13468</v>
      </c>
      <c r="B172" s="229" t="s">
        <v>627</v>
      </c>
      <c r="C172" s="228" t="s">
        <v>662</v>
      </c>
      <c r="D172" s="229" t="s">
        <v>230</v>
      </c>
      <c r="E172" s="230" t="s">
        <v>143</v>
      </c>
      <c r="F172" s="239"/>
      <c r="G172" s="227"/>
      <c r="H172" s="239"/>
      <c r="I172" s="239"/>
      <c r="J172" s="232">
        <v>580</v>
      </c>
      <c r="K172" s="233" t="s">
        <v>4141</v>
      </c>
    </row>
    <row r="173" spans="1:11" ht="16.5" thickTop="1" thickBot="1">
      <c r="A173" s="236">
        <v>13473</v>
      </c>
      <c r="B173" s="237" t="s">
        <v>627</v>
      </c>
      <c r="C173" s="236" t="s">
        <v>662</v>
      </c>
      <c r="D173" s="237" t="s">
        <v>231</v>
      </c>
      <c r="E173" s="238" t="s">
        <v>1561</v>
      </c>
      <c r="F173" s="239"/>
      <c r="G173" s="227"/>
      <c r="H173" s="239"/>
      <c r="I173" s="239"/>
      <c r="J173" s="240">
        <v>545</v>
      </c>
      <c r="K173" s="241" t="s">
        <v>4142</v>
      </c>
    </row>
    <row r="174" spans="1:11" ht="16.5" thickTop="1" thickBot="1">
      <c r="A174" s="228">
        <v>13490</v>
      </c>
      <c r="B174" s="229" t="s">
        <v>627</v>
      </c>
      <c r="C174" s="228" t="s">
        <v>662</v>
      </c>
      <c r="D174" s="229" t="s">
        <v>642</v>
      </c>
      <c r="E174" s="230" t="s">
        <v>144</v>
      </c>
      <c r="F174" s="239"/>
      <c r="G174" s="227"/>
      <c r="H174" s="239"/>
      <c r="I174" s="239"/>
      <c r="J174" s="232">
        <v>586</v>
      </c>
      <c r="K174" s="233" t="s">
        <v>4143</v>
      </c>
    </row>
    <row r="175" spans="1:11" ht="16.5" thickTop="1" thickBot="1">
      <c r="A175" s="236">
        <v>13549</v>
      </c>
      <c r="B175" s="237" t="s">
        <v>627</v>
      </c>
      <c r="C175" s="236" t="s">
        <v>662</v>
      </c>
      <c r="D175" s="237" t="s">
        <v>2088</v>
      </c>
      <c r="E175" s="238" t="s">
        <v>1562</v>
      </c>
      <c r="F175" s="239"/>
      <c r="G175" s="227"/>
      <c r="H175" s="239"/>
      <c r="I175" s="239"/>
      <c r="J175" s="240">
        <v>589</v>
      </c>
      <c r="K175" s="241" t="s">
        <v>4144</v>
      </c>
    </row>
    <row r="176" spans="1:11" ht="16.5" thickTop="1" thickBot="1">
      <c r="A176" s="228">
        <v>13580</v>
      </c>
      <c r="B176" s="229" t="s">
        <v>627</v>
      </c>
      <c r="C176" s="228" t="s">
        <v>662</v>
      </c>
      <c r="D176" s="229" t="s">
        <v>1910</v>
      </c>
      <c r="E176" s="230" t="s">
        <v>1356</v>
      </c>
      <c r="F176" s="239"/>
      <c r="G176" s="227"/>
      <c r="H176" s="239"/>
      <c r="I176" s="239"/>
      <c r="J176" s="232">
        <v>593</v>
      </c>
      <c r="K176" s="233" t="s">
        <v>4145</v>
      </c>
    </row>
    <row r="177" spans="1:11" ht="16.5" thickTop="1" thickBot="1">
      <c r="A177" s="236">
        <v>13600</v>
      </c>
      <c r="B177" s="237" t="s">
        <v>627</v>
      </c>
      <c r="C177" s="236" t="s">
        <v>662</v>
      </c>
      <c r="D177" s="237" t="s">
        <v>232</v>
      </c>
      <c r="E177" s="238" t="s">
        <v>1999</v>
      </c>
      <c r="F177" s="239"/>
      <c r="G177" s="227"/>
      <c r="H177" s="239"/>
      <c r="I177" s="239"/>
      <c r="J177" s="240">
        <v>599</v>
      </c>
      <c r="K177" s="241" t="s">
        <v>4146</v>
      </c>
    </row>
    <row r="178" spans="1:11" ht="16.5" thickTop="1" thickBot="1">
      <c r="A178" s="228">
        <v>13620</v>
      </c>
      <c r="B178" s="229" t="s">
        <v>627</v>
      </c>
      <c r="C178" s="228" t="s">
        <v>662</v>
      </c>
      <c r="D178" s="229" t="s">
        <v>1578</v>
      </c>
      <c r="E178" s="230" t="s">
        <v>692</v>
      </c>
      <c r="F178" s="239"/>
      <c r="G178" s="227"/>
      <c r="H178" s="239"/>
      <c r="I178" s="239"/>
      <c r="J178" s="232">
        <v>603</v>
      </c>
      <c r="K178" s="233" t="s">
        <v>4147</v>
      </c>
    </row>
    <row r="179" spans="1:11" ht="16.5" thickTop="1" thickBot="1">
      <c r="A179" s="236">
        <v>13647</v>
      </c>
      <c r="B179" s="237" t="s">
        <v>627</v>
      </c>
      <c r="C179" s="236" t="s">
        <v>662</v>
      </c>
      <c r="D179" s="237" t="s">
        <v>524</v>
      </c>
      <c r="E179" s="238" t="s">
        <v>693</v>
      </c>
      <c r="F179" s="239"/>
      <c r="G179" s="227"/>
      <c r="H179" s="239"/>
      <c r="I179" s="239"/>
      <c r="J179" s="240">
        <v>607</v>
      </c>
      <c r="K179" s="241" t="s">
        <v>4148</v>
      </c>
    </row>
    <row r="180" spans="1:11" ht="16.5" thickTop="1" thickBot="1">
      <c r="A180" s="228">
        <v>13650</v>
      </c>
      <c r="B180" s="229" t="s">
        <v>627</v>
      </c>
      <c r="C180" s="228" t="s">
        <v>662</v>
      </c>
      <c r="D180" s="229" t="s">
        <v>1579</v>
      </c>
      <c r="E180" s="230" t="s">
        <v>694</v>
      </c>
      <c r="F180" s="239"/>
      <c r="G180" s="227"/>
      <c r="H180" s="239"/>
      <c r="I180" s="239"/>
      <c r="J180" s="232">
        <v>611</v>
      </c>
      <c r="K180" s="233" t="s">
        <v>4149</v>
      </c>
    </row>
    <row r="181" spans="1:11" ht="16.5" thickTop="1" thickBot="1">
      <c r="A181" s="236">
        <v>13654</v>
      </c>
      <c r="B181" s="237" t="s">
        <v>627</v>
      </c>
      <c r="C181" s="236" t="s">
        <v>662</v>
      </c>
      <c r="D181" s="237" t="s">
        <v>1580</v>
      </c>
      <c r="E181" s="238" t="s">
        <v>695</v>
      </c>
      <c r="F181" s="239"/>
      <c r="G181" s="227"/>
      <c r="H181" s="239"/>
      <c r="I181" s="239"/>
      <c r="J181" s="240">
        <v>618</v>
      </c>
      <c r="K181" s="241" t="s">
        <v>4150</v>
      </c>
    </row>
    <row r="182" spans="1:11" ht="16.5" thickTop="1" thickBot="1">
      <c r="A182" s="228">
        <v>13655</v>
      </c>
      <c r="B182" s="229" t="s">
        <v>627</v>
      </c>
      <c r="C182" s="228" t="s">
        <v>662</v>
      </c>
      <c r="D182" s="229" t="s">
        <v>1581</v>
      </c>
      <c r="E182" s="230" t="s">
        <v>696</v>
      </c>
      <c r="F182" s="239"/>
      <c r="G182" s="227"/>
      <c r="H182" s="239"/>
      <c r="I182" s="239"/>
      <c r="J182" s="232">
        <v>628</v>
      </c>
      <c r="K182" s="233" t="s">
        <v>4151</v>
      </c>
    </row>
    <row r="183" spans="1:11" ht="16.5" thickTop="1" thickBot="1">
      <c r="A183" s="236">
        <v>13657</v>
      </c>
      <c r="B183" s="237" t="s">
        <v>627</v>
      </c>
      <c r="C183" s="236" t="s">
        <v>662</v>
      </c>
      <c r="D183" s="237" t="s">
        <v>1582</v>
      </c>
      <c r="E183" s="238" t="s">
        <v>697</v>
      </c>
      <c r="F183" s="239"/>
      <c r="G183" s="227"/>
      <c r="H183" s="239"/>
      <c r="I183" s="239"/>
      <c r="J183" s="240">
        <v>640</v>
      </c>
      <c r="K183" s="241" t="s">
        <v>4153</v>
      </c>
    </row>
    <row r="184" spans="1:11" ht="16.5" thickTop="1" thickBot="1">
      <c r="A184" s="228">
        <v>13667</v>
      </c>
      <c r="B184" s="229" t="s">
        <v>627</v>
      </c>
      <c r="C184" s="228" t="s">
        <v>662</v>
      </c>
      <c r="D184" s="229" t="s">
        <v>669</v>
      </c>
      <c r="E184" s="230" t="s">
        <v>145</v>
      </c>
      <c r="F184" s="239"/>
      <c r="G184" s="227"/>
      <c r="H184" s="239"/>
      <c r="I184" s="239"/>
      <c r="J184" s="232">
        <v>644</v>
      </c>
      <c r="K184" s="233" t="s">
        <v>4154</v>
      </c>
    </row>
    <row r="185" spans="1:11" ht="16.5" thickTop="1" thickBot="1">
      <c r="A185" s="236">
        <v>13670</v>
      </c>
      <c r="B185" s="237" t="s">
        <v>627</v>
      </c>
      <c r="C185" s="236" t="s">
        <v>662</v>
      </c>
      <c r="D185" s="237" t="s">
        <v>551</v>
      </c>
      <c r="E185" s="238" t="s">
        <v>698</v>
      </c>
      <c r="F185" s="239"/>
      <c r="G185" s="227"/>
      <c r="H185" s="239"/>
      <c r="I185" s="239"/>
      <c r="J185" s="240">
        <v>888</v>
      </c>
      <c r="K185" s="241" t="s">
        <v>4152</v>
      </c>
    </row>
    <row r="186" spans="1:11" ht="16.5" thickTop="1" thickBot="1">
      <c r="A186" s="228">
        <v>13673</v>
      </c>
      <c r="B186" s="229" t="s">
        <v>627</v>
      </c>
      <c r="C186" s="228" t="s">
        <v>662</v>
      </c>
      <c r="D186" s="229" t="s">
        <v>1583</v>
      </c>
      <c r="E186" s="230" t="s">
        <v>136</v>
      </c>
      <c r="F186" s="239"/>
      <c r="G186" s="227"/>
      <c r="H186" s="239"/>
      <c r="I186" s="239"/>
      <c r="J186" s="232">
        <v>647</v>
      </c>
      <c r="K186" s="233" t="s">
        <v>4155</v>
      </c>
    </row>
    <row r="187" spans="1:11" ht="16.5" thickTop="1" thickBot="1">
      <c r="A187" s="236">
        <v>13683</v>
      </c>
      <c r="B187" s="237" t="s">
        <v>627</v>
      </c>
      <c r="C187" s="236" t="s">
        <v>662</v>
      </c>
      <c r="D187" s="237" t="s">
        <v>1584</v>
      </c>
      <c r="E187" s="238" t="s">
        <v>699</v>
      </c>
      <c r="F187" s="239"/>
      <c r="G187" s="227"/>
      <c r="H187" s="239"/>
      <c r="I187" s="239"/>
      <c r="J187" s="240">
        <v>660</v>
      </c>
      <c r="K187" s="241" t="s">
        <v>4156</v>
      </c>
    </row>
    <row r="188" spans="1:11" ht="16.5" thickTop="1" thickBot="1">
      <c r="A188" s="228">
        <v>13688</v>
      </c>
      <c r="B188" s="229" t="s">
        <v>627</v>
      </c>
      <c r="C188" s="228" t="s">
        <v>662</v>
      </c>
      <c r="D188" s="229" t="s">
        <v>1585</v>
      </c>
      <c r="E188" s="230" t="s">
        <v>137</v>
      </c>
      <c r="F188" s="239"/>
      <c r="G188" s="227"/>
      <c r="H188" s="239"/>
      <c r="I188" s="239"/>
      <c r="J188" s="232">
        <v>670</v>
      </c>
      <c r="K188" s="233" t="s">
        <v>4157</v>
      </c>
    </row>
    <row r="189" spans="1:11" ht="16.5" thickTop="1" thickBot="1">
      <c r="A189" s="236">
        <v>13744</v>
      </c>
      <c r="B189" s="237" t="s">
        <v>627</v>
      </c>
      <c r="C189" s="236" t="s">
        <v>662</v>
      </c>
      <c r="D189" s="237" t="s">
        <v>1224</v>
      </c>
      <c r="E189" s="238" t="s">
        <v>138</v>
      </c>
      <c r="F189" s="239"/>
      <c r="G189" s="227"/>
      <c r="H189" s="239"/>
      <c r="I189" s="239"/>
      <c r="J189" s="240">
        <v>676</v>
      </c>
      <c r="K189" s="241" t="s">
        <v>4158</v>
      </c>
    </row>
    <row r="190" spans="1:11" ht="16.5" thickTop="1" thickBot="1">
      <c r="A190" s="228">
        <v>13760</v>
      </c>
      <c r="B190" s="229" t="s">
        <v>627</v>
      </c>
      <c r="C190" s="228" t="s">
        <v>662</v>
      </c>
      <c r="D190" s="229" t="s">
        <v>1586</v>
      </c>
      <c r="E190" s="230" t="s">
        <v>700</v>
      </c>
      <c r="F190" s="239"/>
      <c r="G190" s="227"/>
      <c r="H190" s="239"/>
      <c r="I190" s="239"/>
      <c r="J190" s="232">
        <v>675</v>
      </c>
      <c r="K190" s="233" t="s">
        <v>4159</v>
      </c>
    </row>
    <row r="191" spans="1:11" ht="16.5" thickTop="1" thickBot="1">
      <c r="A191" s="236">
        <v>13780</v>
      </c>
      <c r="B191" s="237" t="s">
        <v>627</v>
      </c>
      <c r="C191" s="236" t="s">
        <v>662</v>
      </c>
      <c r="D191" s="237" t="s">
        <v>2104</v>
      </c>
      <c r="E191" s="238" t="s">
        <v>701</v>
      </c>
      <c r="F191" s="239"/>
      <c r="G191" s="227"/>
      <c r="H191" s="239"/>
      <c r="I191" s="239"/>
      <c r="J191" s="240">
        <v>685</v>
      </c>
      <c r="K191" s="241" t="s">
        <v>4160</v>
      </c>
    </row>
    <row r="192" spans="1:11" ht="16.5" thickTop="1" thickBot="1">
      <c r="A192" s="228">
        <v>13810</v>
      </c>
      <c r="B192" s="229" t="s">
        <v>627</v>
      </c>
      <c r="C192" s="228" t="s">
        <v>662</v>
      </c>
      <c r="D192" s="229" t="s">
        <v>545</v>
      </c>
      <c r="E192" s="230" t="s">
        <v>139</v>
      </c>
      <c r="F192" s="239"/>
      <c r="G192" s="227"/>
      <c r="H192" s="239"/>
      <c r="I192" s="239"/>
      <c r="J192" s="232">
        <v>677</v>
      </c>
      <c r="K192" s="233" t="s">
        <v>5216</v>
      </c>
    </row>
    <row r="193" spans="1:11" ht="16.5" thickTop="1" thickBot="1">
      <c r="A193" s="236">
        <v>13836</v>
      </c>
      <c r="B193" s="237" t="s">
        <v>627</v>
      </c>
      <c r="C193" s="236" t="s">
        <v>662</v>
      </c>
      <c r="D193" s="237" t="s">
        <v>1587</v>
      </c>
      <c r="E193" s="238" t="s">
        <v>702</v>
      </c>
      <c r="F193" s="239"/>
      <c r="G193" s="227"/>
      <c r="H193" s="239"/>
      <c r="I193" s="239"/>
      <c r="J193" s="240">
        <v>687</v>
      </c>
      <c r="K193" s="241" t="s">
        <v>4161</v>
      </c>
    </row>
    <row r="194" spans="1:11" ht="16.5" thickTop="1" thickBot="1">
      <c r="A194" s="228">
        <v>13838</v>
      </c>
      <c r="B194" s="229" t="s">
        <v>627</v>
      </c>
      <c r="C194" s="228" t="s">
        <v>662</v>
      </c>
      <c r="D194" s="229" t="s">
        <v>1588</v>
      </c>
      <c r="E194" s="230" t="s">
        <v>703</v>
      </c>
      <c r="F194" s="239"/>
      <c r="G194" s="227"/>
      <c r="H194" s="239"/>
      <c r="I194" s="239"/>
      <c r="J194" s="232">
        <v>690</v>
      </c>
      <c r="K194" s="233" t="s">
        <v>4162</v>
      </c>
    </row>
    <row r="195" spans="1:11" ht="16.5" thickTop="1" thickBot="1">
      <c r="A195" s="236">
        <v>13873</v>
      </c>
      <c r="B195" s="237" t="s">
        <v>627</v>
      </c>
      <c r="C195" s="236" t="s">
        <v>662</v>
      </c>
      <c r="D195" s="237" t="s">
        <v>374</v>
      </c>
      <c r="E195" s="238" t="s">
        <v>704</v>
      </c>
      <c r="F195" s="239"/>
      <c r="G195" s="227"/>
      <c r="H195" s="239"/>
      <c r="I195" s="239"/>
      <c r="J195" s="240">
        <v>695</v>
      </c>
      <c r="K195" s="241" t="s">
        <v>4163</v>
      </c>
    </row>
    <row r="196" spans="1:11" ht="16.5" thickTop="1" thickBot="1">
      <c r="A196" s="228">
        <v>13894</v>
      </c>
      <c r="B196" s="229" t="s">
        <v>627</v>
      </c>
      <c r="C196" s="228" t="s">
        <v>662</v>
      </c>
      <c r="D196" s="229" t="s">
        <v>1589</v>
      </c>
      <c r="E196" s="230" t="s">
        <v>705</v>
      </c>
      <c r="F196" s="239"/>
      <c r="G196" s="227"/>
      <c r="H196" s="239"/>
      <c r="I196" s="239"/>
      <c r="J196" s="232">
        <v>697</v>
      </c>
      <c r="K196" s="233" t="s">
        <v>4164</v>
      </c>
    </row>
    <row r="197" spans="1:11" ht="16.5" thickTop="1" thickBot="1">
      <c r="A197" s="236">
        <v>15001</v>
      </c>
      <c r="B197" s="237" t="s">
        <v>628</v>
      </c>
      <c r="C197" s="236" t="s">
        <v>348</v>
      </c>
      <c r="D197" s="237" t="s">
        <v>912</v>
      </c>
      <c r="E197" s="238" t="s">
        <v>706</v>
      </c>
      <c r="F197" s="239"/>
      <c r="G197" s="227"/>
      <c r="H197" s="239"/>
      <c r="I197" s="239"/>
      <c r="J197" s="240">
        <v>700</v>
      </c>
      <c r="K197" s="241" t="s">
        <v>4165</v>
      </c>
    </row>
    <row r="198" spans="1:11" ht="16.5" thickTop="1" thickBot="1">
      <c r="A198" s="228">
        <v>15022</v>
      </c>
      <c r="B198" s="229" t="s">
        <v>628</v>
      </c>
      <c r="C198" s="228" t="s">
        <v>348</v>
      </c>
      <c r="D198" s="229" t="s">
        <v>1590</v>
      </c>
      <c r="E198" s="230" t="s">
        <v>707</v>
      </c>
      <c r="F198" s="239"/>
      <c r="G198" s="227"/>
      <c r="H198" s="239"/>
      <c r="I198" s="239"/>
      <c r="J198" s="232">
        <v>705</v>
      </c>
      <c r="K198" s="233" t="s">
        <v>4166</v>
      </c>
    </row>
    <row r="199" spans="1:11" ht="16.5" thickTop="1" thickBot="1">
      <c r="A199" s="236">
        <v>15047</v>
      </c>
      <c r="B199" s="237" t="s">
        <v>628</v>
      </c>
      <c r="C199" s="236" t="s">
        <v>348</v>
      </c>
      <c r="D199" s="237" t="s">
        <v>253</v>
      </c>
      <c r="E199" s="238" t="s">
        <v>708</v>
      </c>
      <c r="F199" s="239"/>
      <c r="G199" s="227"/>
      <c r="H199" s="239"/>
      <c r="I199" s="239"/>
      <c r="J199" s="240">
        <v>710</v>
      </c>
      <c r="K199" s="241" t="s">
        <v>4167</v>
      </c>
    </row>
    <row r="200" spans="1:11" ht="16.5" thickTop="1" thickBot="1">
      <c r="A200" s="228">
        <v>15051</v>
      </c>
      <c r="B200" s="229" t="s">
        <v>628</v>
      </c>
      <c r="C200" s="228" t="s">
        <v>348</v>
      </c>
      <c r="D200" s="229" t="s">
        <v>1714</v>
      </c>
      <c r="E200" s="230" t="s">
        <v>709</v>
      </c>
      <c r="F200" s="239"/>
      <c r="G200" s="227"/>
      <c r="H200" s="239"/>
      <c r="I200" s="239"/>
      <c r="J200" s="232">
        <v>715</v>
      </c>
      <c r="K200" s="233" t="s">
        <v>4168</v>
      </c>
    </row>
    <row r="201" spans="1:11" ht="16.5" thickTop="1" thickBot="1">
      <c r="A201" s="236">
        <v>15087</v>
      </c>
      <c r="B201" s="237" t="s">
        <v>628</v>
      </c>
      <c r="C201" s="236" t="s">
        <v>348</v>
      </c>
      <c r="D201" s="237" t="s">
        <v>1436</v>
      </c>
      <c r="E201" s="238" t="s">
        <v>710</v>
      </c>
      <c r="F201" s="239"/>
      <c r="G201" s="227"/>
      <c r="H201" s="239"/>
      <c r="I201" s="239"/>
      <c r="J201" s="240">
        <v>720</v>
      </c>
      <c r="K201" s="241" t="s">
        <v>4169</v>
      </c>
    </row>
    <row r="202" spans="1:11" ht="16.5" thickTop="1" thickBot="1">
      <c r="A202" s="228">
        <v>15090</v>
      </c>
      <c r="B202" s="229" t="s">
        <v>628</v>
      </c>
      <c r="C202" s="228" t="s">
        <v>348</v>
      </c>
      <c r="D202" s="229" t="s">
        <v>1440</v>
      </c>
      <c r="E202" s="230" t="s">
        <v>711</v>
      </c>
      <c r="F202" s="239"/>
      <c r="G202" s="227"/>
      <c r="H202" s="239"/>
      <c r="I202" s="239"/>
      <c r="J202" s="232">
        <v>728</v>
      </c>
      <c r="K202" s="233" t="s">
        <v>4170</v>
      </c>
    </row>
    <row r="203" spans="1:11" ht="16.5" thickTop="1" thickBot="1">
      <c r="A203" s="236">
        <v>15092</v>
      </c>
      <c r="B203" s="237" t="s">
        <v>628</v>
      </c>
      <c r="C203" s="236" t="s">
        <v>348</v>
      </c>
      <c r="D203" s="237" t="s">
        <v>1591</v>
      </c>
      <c r="E203" s="238" t="s">
        <v>712</v>
      </c>
      <c r="F203" s="239"/>
      <c r="G203" s="227"/>
      <c r="H203" s="239"/>
      <c r="I203" s="239"/>
      <c r="J203" s="240" t="s">
        <v>901</v>
      </c>
      <c r="K203" s="241" t="s">
        <v>4171</v>
      </c>
    </row>
    <row r="204" spans="1:11" ht="16.5" thickTop="1" thickBot="1">
      <c r="A204" s="228">
        <v>15097</v>
      </c>
      <c r="B204" s="229" t="s">
        <v>628</v>
      </c>
      <c r="C204" s="228" t="s">
        <v>348</v>
      </c>
      <c r="D204" s="229" t="s">
        <v>1442</v>
      </c>
      <c r="E204" s="230" t="s">
        <v>347</v>
      </c>
      <c r="F204" s="239"/>
      <c r="G204" s="227"/>
      <c r="H204" s="239"/>
      <c r="I204" s="239"/>
      <c r="J204" s="232">
        <v>731</v>
      </c>
      <c r="K204" s="233" t="s">
        <v>4172</v>
      </c>
    </row>
    <row r="205" spans="1:11" ht="16.5" thickTop="1" thickBot="1">
      <c r="A205" s="236">
        <v>15104</v>
      </c>
      <c r="B205" s="237" t="s">
        <v>628</v>
      </c>
      <c r="C205" s="236" t="s">
        <v>348</v>
      </c>
      <c r="D205" s="237" t="s">
        <v>1158</v>
      </c>
      <c r="E205" s="238" t="s">
        <v>348</v>
      </c>
      <c r="F205" s="239"/>
      <c r="G205" s="227"/>
      <c r="H205" s="239"/>
      <c r="I205" s="239"/>
      <c r="J205" s="240">
        <v>735</v>
      </c>
      <c r="K205" s="241" t="s">
        <v>4173</v>
      </c>
    </row>
    <row r="206" spans="1:11" ht="16.5" thickTop="1" thickBot="1">
      <c r="A206" s="228">
        <v>15106</v>
      </c>
      <c r="B206" s="229" t="s">
        <v>628</v>
      </c>
      <c r="C206" s="228" t="s">
        <v>348</v>
      </c>
      <c r="D206" s="229" t="s">
        <v>1159</v>
      </c>
      <c r="E206" s="230" t="s">
        <v>1238</v>
      </c>
      <c r="F206" s="239"/>
      <c r="G206" s="227"/>
      <c r="H206" s="239"/>
      <c r="I206" s="239"/>
      <c r="J206" s="232">
        <v>741</v>
      </c>
      <c r="K206" s="233" t="s">
        <v>4174</v>
      </c>
    </row>
    <row r="207" spans="1:11" ht="16.5" thickTop="1" thickBot="1">
      <c r="A207" s="236">
        <v>15109</v>
      </c>
      <c r="B207" s="237" t="s">
        <v>628</v>
      </c>
      <c r="C207" s="236" t="s">
        <v>348</v>
      </c>
      <c r="D207" s="237" t="s">
        <v>1160</v>
      </c>
      <c r="E207" s="238" t="s">
        <v>1042</v>
      </c>
      <c r="F207" s="239"/>
      <c r="G207" s="227"/>
      <c r="H207" s="239"/>
      <c r="I207" s="239"/>
      <c r="J207" s="240">
        <v>744</v>
      </c>
      <c r="K207" s="241" t="s">
        <v>4175</v>
      </c>
    </row>
    <row r="208" spans="1:11" ht="16.5" thickTop="1" thickBot="1">
      <c r="A208" s="228">
        <v>15114</v>
      </c>
      <c r="B208" s="229" t="s">
        <v>628</v>
      </c>
      <c r="C208" s="228" t="s">
        <v>348</v>
      </c>
      <c r="D208" s="229" t="s">
        <v>1161</v>
      </c>
      <c r="E208" s="230" t="s">
        <v>140</v>
      </c>
      <c r="F208" s="239"/>
      <c r="G208" s="227"/>
      <c r="H208" s="239"/>
      <c r="I208" s="239"/>
      <c r="J208" s="232">
        <v>748</v>
      </c>
      <c r="K208" s="233" t="s">
        <v>4176</v>
      </c>
    </row>
    <row r="209" spans="1:11" ht="16.5" thickTop="1" thickBot="1">
      <c r="A209" s="236">
        <v>15131</v>
      </c>
      <c r="B209" s="237" t="s">
        <v>628</v>
      </c>
      <c r="C209" s="236" t="s">
        <v>348</v>
      </c>
      <c r="D209" s="237" t="s">
        <v>1162</v>
      </c>
      <c r="E209" s="238" t="s">
        <v>1759</v>
      </c>
      <c r="F209" s="239"/>
      <c r="G209" s="227"/>
      <c r="H209" s="239"/>
      <c r="I209" s="239"/>
      <c r="J209" s="240">
        <v>750</v>
      </c>
      <c r="K209" s="241" t="s">
        <v>4177</v>
      </c>
    </row>
    <row r="210" spans="1:11" ht="16.5" thickTop="1" thickBot="1">
      <c r="A210" s="228">
        <v>15135</v>
      </c>
      <c r="B210" s="229" t="s">
        <v>628</v>
      </c>
      <c r="C210" s="228" t="s">
        <v>348</v>
      </c>
      <c r="D210" s="229" t="s">
        <v>1163</v>
      </c>
      <c r="E210" s="230" t="s">
        <v>1043</v>
      </c>
      <c r="F210" s="239"/>
      <c r="G210" s="227"/>
      <c r="H210" s="239"/>
      <c r="I210" s="239"/>
      <c r="J210" s="232">
        <v>756</v>
      </c>
      <c r="K210" s="233" t="s">
        <v>4178</v>
      </c>
    </row>
    <row r="211" spans="1:11" ht="16.5" thickTop="1" thickBot="1">
      <c r="A211" s="236">
        <v>15162</v>
      </c>
      <c r="B211" s="237" t="s">
        <v>628</v>
      </c>
      <c r="C211" s="236" t="s">
        <v>348</v>
      </c>
      <c r="D211" s="237" t="s">
        <v>1164</v>
      </c>
      <c r="E211" s="238" t="s">
        <v>1044</v>
      </c>
      <c r="F211" s="239"/>
      <c r="G211" s="227"/>
      <c r="H211" s="239"/>
      <c r="I211" s="239"/>
      <c r="J211" s="240">
        <v>759</v>
      </c>
      <c r="K211" s="241" t="s">
        <v>4179</v>
      </c>
    </row>
    <row r="212" spans="1:11" ht="16.5" thickTop="1" thickBot="1">
      <c r="A212" s="228">
        <v>15172</v>
      </c>
      <c r="B212" s="229" t="s">
        <v>628</v>
      </c>
      <c r="C212" s="228" t="s">
        <v>348</v>
      </c>
      <c r="D212" s="229" t="s">
        <v>363</v>
      </c>
      <c r="E212" s="230" t="s">
        <v>1045</v>
      </c>
      <c r="F212" s="239"/>
      <c r="G212" s="227"/>
      <c r="H212" s="239"/>
      <c r="I212" s="239"/>
      <c r="J212" s="232">
        <v>764</v>
      </c>
      <c r="K212" s="233" t="s">
        <v>4180</v>
      </c>
    </row>
    <row r="213" spans="1:11" ht="16.5" thickTop="1" thickBot="1">
      <c r="A213" s="236">
        <v>15176</v>
      </c>
      <c r="B213" s="237" t="s">
        <v>628</v>
      </c>
      <c r="C213" s="236" t="s">
        <v>348</v>
      </c>
      <c r="D213" s="237" t="s">
        <v>1165</v>
      </c>
      <c r="E213" s="238" t="s">
        <v>1046</v>
      </c>
      <c r="F213" s="239"/>
      <c r="G213" s="227"/>
      <c r="H213" s="239"/>
      <c r="I213" s="239"/>
      <c r="J213" s="240">
        <v>767</v>
      </c>
      <c r="K213" s="241" t="s">
        <v>4181</v>
      </c>
    </row>
    <row r="214" spans="1:11" ht="16.5" thickTop="1" thickBot="1">
      <c r="A214" s="228">
        <v>15180</v>
      </c>
      <c r="B214" s="229" t="s">
        <v>628</v>
      </c>
      <c r="C214" s="228" t="s">
        <v>348</v>
      </c>
      <c r="D214" s="229" t="s">
        <v>1166</v>
      </c>
      <c r="E214" s="230" t="s">
        <v>1047</v>
      </c>
      <c r="F214" s="239"/>
      <c r="G214" s="227"/>
      <c r="H214" s="239"/>
      <c r="I214" s="239"/>
      <c r="J214" s="232">
        <v>770</v>
      </c>
      <c r="K214" s="233" t="s">
        <v>4182</v>
      </c>
    </row>
    <row r="215" spans="1:11" ht="16.5" thickTop="1" thickBot="1">
      <c r="A215" s="236">
        <v>15183</v>
      </c>
      <c r="B215" s="237" t="s">
        <v>628</v>
      </c>
      <c r="C215" s="236" t="s">
        <v>348</v>
      </c>
      <c r="D215" s="237" t="s">
        <v>518</v>
      </c>
      <c r="E215" s="238" t="s">
        <v>1048</v>
      </c>
      <c r="F215" s="239"/>
      <c r="G215" s="227"/>
      <c r="H215" s="239"/>
      <c r="I215" s="239"/>
      <c r="J215" s="240">
        <v>773</v>
      </c>
      <c r="K215" s="241" t="s">
        <v>4183</v>
      </c>
    </row>
    <row r="216" spans="1:11" ht="16.5" thickTop="1" thickBot="1">
      <c r="A216" s="228">
        <v>15185</v>
      </c>
      <c r="B216" s="229" t="s">
        <v>628</v>
      </c>
      <c r="C216" s="228" t="s">
        <v>348</v>
      </c>
      <c r="D216" s="229" t="s">
        <v>1167</v>
      </c>
      <c r="E216" s="230" t="s">
        <v>1049</v>
      </c>
      <c r="F216" s="239"/>
      <c r="G216" s="227"/>
      <c r="H216" s="239"/>
      <c r="I216" s="239"/>
      <c r="J216" s="232">
        <v>774</v>
      </c>
      <c r="K216" s="233" t="s">
        <v>4184</v>
      </c>
    </row>
    <row r="217" spans="1:11" ht="16.5" thickTop="1" thickBot="1">
      <c r="A217" s="236">
        <v>15187</v>
      </c>
      <c r="B217" s="237" t="s">
        <v>628</v>
      </c>
      <c r="C217" s="236" t="s">
        <v>348</v>
      </c>
      <c r="D217" s="237" t="s">
        <v>1827</v>
      </c>
      <c r="E217" s="238" t="s">
        <v>955</v>
      </c>
      <c r="F217" s="239"/>
      <c r="G217" s="227"/>
      <c r="H217" s="239"/>
      <c r="I217" s="239"/>
      <c r="J217" s="240">
        <v>776</v>
      </c>
      <c r="K217" s="241" t="s">
        <v>4185</v>
      </c>
    </row>
    <row r="218" spans="1:11" ht="16.5" thickTop="1" thickBot="1">
      <c r="A218" s="228">
        <v>15189</v>
      </c>
      <c r="B218" s="229" t="s">
        <v>628</v>
      </c>
      <c r="C218" s="228" t="s">
        <v>348</v>
      </c>
      <c r="D218" s="229" t="s">
        <v>1168</v>
      </c>
      <c r="E218" s="230" t="s">
        <v>956</v>
      </c>
      <c r="F218" s="239"/>
      <c r="G218" s="227"/>
      <c r="H218" s="239"/>
      <c r="I218" s="239"/>
      <c r="J218" s="232">
        <v>218</v>
      </c>
      <c r="K218" s="233" t="s">
        <v>4186</v>
      </c>
    </row>
    <row r="219" spans="1:11" ht="16.5" thickTop="1" thickBot="1">
      <c r="A219" s="236">
        <v>15204</v>
      </c>
      <c r="B219" s="237" t="s">
        <v>628</v>
      </c>
      <c r="C219" s="236" t="s">
        <v>348</v>
      </c>
      <c r="D219" s="237" t="s">
        <v>1169</v>
      </c>
      <c r="E219" s="238" t="s">
        <v>957</v>
      </c>
      <c r="F219" s="239"/>
      <c r="G219" s="227"/>
      <c r="H219" s="239"/>
      <c r="I219" s="239"/>
      <c r="J219" s="240">
        <v>780</v>
      </c>
      <c r="K219" s="241" t="s">
        <v>4187</v>
      </c>
    </row>
    <row r="220" spans="1:11" ht="16.5" thickTop="1" thickBot="1">
      <c r="A220" s="228">
        <v>15212</v>
      </c>
      <c r="B220" s="229" t="s">
        <v>628</v>
      </c>
      <c r="C220" s="228" t="s">
        <v>348</v>
      </c>
      <c r="D220" s="229" t="s">
        <v>367</v>
      </c>
      <c r="E220" s="230" t="s">
        <v>958</v>
      </c>
      <c r="F220" s="239"/>
      <c r="G220" s="227"/>
      <c r="H220" s="239"/>
      <c r="I220" s="239"/>
      <c r="J220" s="232">
        <v>786</v>
      </c>
      <c r="K220" s="233" t="s">
        <v>4188</v>
      </c>
    </row>
    <row r="221" spans="1:11" ht="16.5" thickTop="1" thickBot="1">
      <c r="A221" s="236">
        <v>15215</v>
      </c>
      <c r="B221" s="237" t="s">
        <v>628</v>
      </c>
      <c r="C221" s="236" t="s">
        <v>348</v>
      </c>
      <c r="D221" s="237" t="s">
        <v>1511</v>
      </c>
      <c r="E221" s="238" t="s">
        <v>959</v>
      </c>
      <c r="F221" s="239"/>
      <c r="G221" s="227"/>
      <c r="H221" s="239"/>
      <c r="I221" s="239"/>
      <c r="J221" s="240">
        <v>787</v>
      </c>
      <c r="K221" s="241" t="s">
        <v>4189</v>
      </c>
    </row>
    <row r="222" spans="1:11" ht="16.5" thickTop="1" thickBot="1">
      <c r="A222" s="228">
        <v>15218</v>
      </c>
      <c r="B222" s="229" t="s">
        <v>628</v>
      </c>
      <c r="C222" s="228" t="s">
        <v>348</v>
      </c>
      <c r="D222" s="229" t="s">
        <v>2103</v>
      </c>
      <c r="E222" s="230" t="s">
        <v>960</v>
      </c>
      <c r="F222" s="239"/>
      <c r="G222" s="227"/>
      <c r="H222" s="239"/>
      <c r="I222" s="239"/>
      <c r="J222" s="232">
        <v>788</v>
      </c>
      <c r="K222" s="233" t="s">
        <v>4190</v>
      </c>
    </row>
    <row r="223" spans="1:11" ht="16.5" thickTop="1" thickBot="1">
      <c r="A223" s="236">
        <v>15223</v>
      </c>
      <c r="B223" s="237" t="s">
        <v>628</v>
      </c>
      <c r="C223" s="236" t="s">
        <v>348</v>
      </c>
      <c r="D223" s="237" t="s">
        <v>1170</v>
      </c>
      <c r="E223" s="238" t="s">
        <v>401</v>
      </c>
      <c r="F223" s="239"/>
      <c r="G223" s="227"/>
      <c r="H223" s="239"/>
      <c r="I223" s="239"/>
      <c r="J223" s="240">
        <v>800</v>
      </c>
      <c r="K223" s="241" t="s">
        <v>4191</v>
      </c>
    </row>
    <row r="224" spans="1:11" ht="16.5" thickTop="1" thickBot="1">
      <c r="A224" s="228">
        <v>15224</v>
      </c>
      <c r="B224" s="229" t="s">
        <v>628</v>
      </c>
      <c r="C224" s="228" t="s">
        <v>348</v>
      </c>
      <c r="D224" s="229" t="s">
        <v>1171</v>
      </c>
      <c r="E224" s="230" t="s">
        <v>1041</v>
      </c>
      <c r="F224" s="239"/>
      <c r="G224" s="227"/>
      <c r="H224" s="239"/>
      <c r="I224" s="239"/>
      <c r="J224" s="232">
        <v>805</v>
      </c>
      <c r="K224" s="233" t="s">
        <v>4192</v>
      </c>
    </row>
    <row r="225" spans="1:11" ht="16.5" thickTop="1" thickBot="1">
      <c r="A225" s="236">
        <v>15226</v>
      </c>
      <c r="B225" s="237" t="s">
        <v>628</v>
      </c>
      <c r="C225" s="236" t="s">
        <v>348</v>
      </c>
      <c r="D225" s="237" t="s">
        <v>1172</v>
      </c>
      <c r="E225" s="238" t="s">
        <v>1271</v>
      </c>
      <c r="F225" s="239"/>
      <c r="G225" s="227"/>
      <c r="H225" s="239"/>
      <c r="I225" s="239"/>
      <c r="J225" s="240">
        <v>810</v>
      </c>
      <c r="K225" s="241" t="s">
        <v>4193</v>
      </c>
    </row>
    <row r="226" spans="1:11" ht="16.5" thickTop="1" thickBot="1">
      <c r="A226" s="228">
        <v>15232</v>
      </c>
      <c r="B226" s="229" t="s">
        <v>628</v>
      </c>
      <c r="C226" s="228" t="s">
        <v>348</v>
      </c>
      <c r="D226" s="229" t="s">
        <v>261</v>
      </c>
      <c r="E226" s="230" t="s">
        <v>1272</v>
      </c>
      <c r="F226" s="239"/>
      <c r="G226" s="227"/>
      <c r="H226" s="239"/>
      <c r="I226" s="239"/>
      <c r="J226" s="232">
        <v>815</v>
      </c>
      <c r="K226" s="233" t="s">
        <v>4194</v>
      </c>
    </row>
    <row r="227" spans="1:11" ht="16.5" thickTop="1" thickBot="1">
      <c r="A227" s="236">
        <v>15236</v>
      </c>
      <c r="B227" s="237" t="s">
        <v>628</v>
      </c>
      <c r="C227" s="236" t="s">
        <v>348</v>
      </c>
      <c r="D227" s="237" t="s">
        <v>1888</v>
      </c>
      <c r="E227" s="238" t="s">
        <v>1273</v>
      </c>
      <c r="F227" s="239"/>
      <c r="G227" s="227"/>
      <c r="H227" s="239"/>
      <c r="I227" s="239"/>
      <c r="J227" s="240">
        <v>820</v>
      </c>
      <c r="K227" s="241" t="s">
        <v>4195</v>
      </c>
    </row>
    <row r="228" spans="1:11" ht="16.5" thickTop="1" thickBot="1">
      <c r="A228" s="228">
        <v>15238</v>
      </c>
      <c r="B228" s="229" t="s">
        <v>628</v>
      </c>
      <c r="C228" s="228" t="s">
        <v>348</v>
      </c>
      <c r="D228" s="229" t="s">
        <v>1817</v>
      </c>
      <c r="E228" s="230" t="s">
        <v>1274</v>
      </c>
      <c r="F228" s="239"/>
      <c r="G228" s="227"/>
      <c r="H228" s="239"/>
      <c r="I228" s="239"/>
      <c r="J228" s="232">
        <v>823</v>
      </c>
      <c r="K228" s="233" t="s">
        <v>4196</v>
      </c>
    </row>
    <row r="229" spans="1:11" ht="16.5" thickTop="1" thickBot="1">
      <c r="A229" s="236">
        <v>15244</v>
      </c>
      <c r="B229" s="237" t="s">
        <v>628</v>
      </c>
      <c r="C229" s="236" t="s">
        <v>348</v>
      </c>
      <c r="D229" s="237" t="s">
        <v>265</v>
      </c>
      <c r="E229" s="238" t="s">
        <v>1275</v>
      </c>
      <c r="F229" s="239"/>
      <c r="G229" s="227"/>
      <c r="H229" s="239"/>
      <c r="I229" s="239"/>
      <c r="J229" s="240">
        <v>825</v>
      </c>
      <c r="K229" s="241" t="s">
        <v>4197</v>
      </c>
    </row>
    <row r="230" spans="1:11" ht="16.5" thickTop="1" thickBot="1">
      <c r="A230" s="228">
        <v>15248</v>
      </c>
      <c r="B230" s="229" t="s">
        <v>628</v>
      </c>
      <c r="C230" s="228" t="s">
        <v>348</v>
      </c>
      <c r="D230" s="229" t="s">
        <v>225</v>
      </c>
      <c r="E230" s="230" t="s">
        <v>1118</v>
      </c>
      <c r="F230" s="239"/>
      <c r="G230" s="227"/>
      <c r="H230" s="239"/>
      <c r="I230" s="239"/>
      <c r="J230" s="232">
        <v>827</v>
      </c>
      <c r="K230" s="233" t="s">
        <v>4198</v>
      </c>
    </row>
    <row r="231" spans="1:11" ht="16.5" thickTop="1" thickBot="1">
      <c r="A231" s="236">
        <v>15272</v>
      </c>
      <c r="B231" s="237" t="s">
        <v>628</v>
      </c>
      <c r="C231" s="236" t="s">
        <v>348</v>
      </c>
      <c r="D231" s="237" t="s">
        <v>1818</v>
      </c>
      <c r="E231" s="238" t="s">
        <v>1119</v>
      </c>
      <c r="F231" s="239"/>
      <c r="G231" s="227"/>
      <c r="H231" s="239"/>
      <c r="I231" s="239"/>
      <c r="J231" s="240">
        <v>828</v>
      </c>
      <c r="K231" s="241" t="s">
        <v>4199</v>
      </c>
    </row>
    <row r="232" spans="1:11" ht="16.5" thickTop="1" thickBot="1">
      <c r="A232" s="228">
        <v>15276</v>
      </c>
      <c r="B232" s="229" t="s">
        <v>628</v>
      </c>
      <c r="C232" s="228" t="s">
        <v>348</v>
      </c>
      <c r="D232" s="229" t="s">
        <v>1819</v>
      </c>
      <c r="E232" s="230" t="s">
        <v>1120</v>
      </c>
      <c r="F232" s="239"/>
      <c r="G232" s="227"/>
      <c r="H232" s="239"/>
      <c r="I232" s="239"/>
      <c r="J232" s="232">
        <v>830</v>
      </c>
      <c r="K232" s="233" t="s">
        <v>4200</v>
      </c>
    </row>
    <row r="233" spans="1:11" ht="16.5" thickTop="1" thickBot="1">
      <c r="A233" s="236">
        <v>15293</v>
      </c>
      <c r="B233" s="237" t="s">
        <v>628</v>
      </c>
      <c r="C233" s="236" t="s">
        <v>348</v>
      </c>
      <c r="D233" s="237" t="s">
        <v>1605</v>
      </c>
      <c r="E233" s="238" t="s">
        <v>1121</v>
      </c>
      <c r="F233" s="239"/>
      <c r="G233" s="227"/>
      <c r="H233" s="239"/>
      <c r="I233" s="239"/>
      <c r="J233" s="240">
        <v>833</v>
      </c>
      <c r="K233" s="241" t="s">
        <v>4201</v>
      </c>
    </row>
    <row r="234" spans="1:11" ht="16.5" thickTop="1" thickBot="1">
      <c r="A234" s="228">
        <v>15296</v>
      </c>
      <c r="B234" s="229" t="s">
        <v>628</v>
      </c>
      <c r="C234" s="228" t="s">
        <v>348</v>
      </c>
      <c r="D234" s="229" t="s">
        <v>1651</v>
      </c>
      <c r="E234" s="230" t="s">
        <v>1278</v>
      </c>
      <c r="F234" s="239"/>
      <c r="G234" s="227"/>
      <c r="H234" s="239"/>
      <c r="I234" s="239"/>
      <c r="J234" s="232">
        <v>845</v>
      </c>
      <c r="K234" s="233" t="s">
        <v>4202</v>
      </c>
    </row>
    <row r="235" spans="1:11" ht="16.5" thickTop="1" thickBot="1">
      <c r="A235" s="236">
        <v>15299</v>
      </c>
      <c r="B235" s="237" t="s">
        <v>628</v>
      </c>
      <c r="C235" s="236" t="s">
        <v>348</v>
      </c>
      <c r="D235" s="237" t="s">
        <v>1820</v>
      </c>
      <c r="E235" s="238" t="s">
        <v>1666</v>
      </c>
      <c r="F235" s="239"/>
      <c r="G235" s="227"/>
      <c r="H235" s="239"/>
      <c r="I235" s="239"/>
      <c r="J235" s="240">
        <v>847</v>
      </c>
      <c r="K235" s="241" t="s">
        <v>4203</v>
      </c>
    </row>
    <row r="236" spans="1:11" ht="16.5" thickTop="1" thickBot="1">
      <c r="A236" s="228">
        <v>15317</v>
      </c>
      <c r="B236" s="229" t="s">
        <v>628</v>
      </c>
      <c r="C236" s="228" t="s">
        <v>348</v>
      </c>
      <c r="D236" s="229" t="s">
        <v>884</v>
      </c>
      <c r="E236" s="230" t="s">
        <v>1667</v>
      </c>
      <c r="F236" s="239"/>
      <c r="G236" s="227"/>
      <c r="H236" s="239"/>
      <c r="I236" s="239"/>
      <c r="J236" s="232">
        <v>551</v>
      </c>
      <c r="K236" s="233" t="s">
        <v>4204</v>
      </c>
    </row>
    <row r="237" spans="1:11" ht="16.5" thickTop="1" thickBot="1">
      <c r="A237" s="236">
        <v>15322</v>
      </c>
      <c r="B237" s="237" t="s">
        <v>628</v>
      </c>
      <c r="C237" s="236" t="s">
        <v>348</v>
      </c>
      <c r="D237" s="237" t="s">
        <v>1821</v>
      </c>
      <c r="E237" s="238" t="s">
        <v>1904</v>
      </c>
      <c r="F237" s="239"/>
      <c r="G237" s="227"/>
      <c r="H237" s="239"/>
      <c r="I237" s="239"/>
      <c r="J237" s="240">
        <v>850</v>
      </c>
      <c r="K237" s="241" t="s">
        <v>4205</v>
      </c>
    </row>
    <row r="238" spans="1:11" ht="16.5" thickTop="1" thickBot="1">
      <c r="A238" s="228">
        <v>15325</v>
      </c>
      <c r="B238" s="229" t="s">
        <v>628</v>
      </c>
      <c r="C238" s="228" t="s">
        <v>348</v>
      </c>
      <c r="D238" s="229" t="s">
        <v>885</v>
      </c>
      <c r="E238" s="230" t="s">
        <v>1905</v>
      </c>
      <c r="F238" s="239"/>
      <c r="G238" s="227"/>
      <c r="H238" s="239"/>
      <c r="I238" s="239"/>
      <c r="J238" s="232">
        <v>855</v>
      </c>
      <c r="K238" s="233" t="s">
        <v>4206</v>
      </c>
    </row>
    <row r="239" spans="1:11" ht="16.5" thickTop="1" thickBot="1">
      <c r="A239" s="236">
        <v>15332</v>
      </c>
      <c r="B239" s="237" t="s">
        <v>628</v>
      </c>
      <c r="C239" s="236" t="s">
        <v>348</v>
      </c>
      <c r="D239" s="237" t="s">
        <v>1822</v>
      </c>
      <c r="E239" s="238" t="s">
        <v>133</v>
      </c>
      <c r="F239" s="239"/>
      <c r="G239" s="227"/>
      <c r="H239" s="239"/>
      <c r="I239" s="239"/>
      <c r="J239" s="240">
        <v>863</v>
      </c>
      <c r="K239" s="241" t="s">
        <v>4207</v>
      </c>
    </row>
    <row r="240" spans="1:11" ht="16.5" thickTop="1" thickBot="1">
      <c r="A240" s="228">
        <v>15362</v>
      </c>
      <c r="B240" s="229" t="s">
        <v>628</v>
      </c>
      <c r="C240" s="228" t="s">
        <v>348</v>
      </c>
      <c r="D240" s="229" t="s">
        <v>2022</v>
      </c>
      <c r="E240" s="230" t="s">
        <v>861</v>
      </c>
      <c r="F240" s="239"/>
      <c r="G240" s="227"/>
      <c r="H240" s="239"/>
      <c r="I240" s="239"/>
      <c r="J240" s="232">
        <v>866</v>
      </c>
      <c r="K240" s="233" t="s">
        <v>4208</v>
      </c>
    </row>
    <row r="241" spans="1:11" ht="16.5" thickTop="1" thickBot="1">
      <c r="A241" s="236">
        <v>15367</v>
      </c>
      <c r="B241" s="237" t="s">
        <v>628</v>
      </c>
      <c r="C241" s="236" t="s">
        <v>348</v>
      </c>
      <c r="D241" s="237" t="s">
        <v>1279</v>
      </c>
      <c r="E241" s="238" t="s">
        <v>862</v>
      </c>
      <c r="F241" s="239"/>
      <c r="G241" s="227"/>
      <c r="H241" s="239"/>
      <c r="I241" s="239"/>
      <c r="J241" s="240">
        <v>875</v>
      </c>
      <c r="K241" s="241" t="s">
        <v>4209</v>
      </c>
    </row>
    <row r="242" spans="1:11" ht="16.5" thickTop="1" thickBot="1">
      <c r="A242" s="228">
        <v>15368</v>
      </c>
      <c r="B242" s="229" t="s">
        <v>628</v>
      </c>
      <c r="C242" s="228" t="s">
        <v>348</v>
      </c>
      <c r="D242" s="229" t="s">
        <v>920</v>
      </c>
      <c r="E242" s="230" t="s">
        <v>443</v>
      </c>
      <c r="F242" s="239"/>
      <c r="G242" s="227"/>
      <c r="H242" s="239"/>
      <c r="I242" s="239"/>
      <c r="J242" s="232">
        <v>880</v>
      </c>
      <c r="K242" s="233" t="s">
        <v>4210</v>
      </c>
    </row>
    <row r="243" spans="1:11" ht="16.5" thickTop="1" thickBot="1">
      <c r="A243" s="236">
        <v>15377</v>
      </c>
      <c r="B243" s="237" t="s">
        <v>628</v>
      </c>
      <c r="C243" s="236" t="s">
        <v>348</v>
      </c>
      <c r="D243" s="237" t="s">
        <v>714</v>
      </c>
      <c r="E243" s="238" t="s">
        <v>1467</v>
      </c>
      <c r="F243" s="239"/>
      <c r="G243" s="227"/>
      <c r="H243" s="239"/>
      <c r="I243" s="239"/>
      <c r="J243" s="240">
        <v>885</v>
      </c>
      <c r="K243" s="241" t="s">
        <v>4211</v>
      </c>
    </row>
    <row r="244" spans="1:11" ht="16.5" thickTop="1" thickBot="1">
      <c r="A244" s="228">
        <v>15380</v>
      </c>
      <c r="B244" s="229" t="s">
        <v>628</v>
      </c>
      <c r="C244" s="228" t="s">
        <v>348</v>
      </c>
      <c r="D244" s="229" t="s">
        <v>922</v>
      </c>
      <c r="E244" s="230" t="s">
        <v>1468</v>
      </c>
      <c r="F244" s="239"/>
      <c r="G244" s="227"/>
      <c r="H244" s="239"/>
      <c r="I244" s="239"/>
      <c r="J244" s="232">
        <v>890</v>
      </c>
      <c r="K244" s="233" t="s">
        <v>4212</v>
      </c>
    </row>
    <row r="245" spans="1:11" ht="16.5" thickTop="1" thickBot="1">
      <c r="A245" s="236">
        <v>15401</v>
      </c>
      <c r="B245" s="237" t="s">
        <v>628</v>
      </c>
      <c r="C245" s="236" t="s">
        <v>348</v>
      </c>
      <c r="D245" s="237" t="s">
        <v>715</v>
      </c>
      <c r="E245" s="238" t="s">
        <v>1469</v>
      </c>
      <c r="F245" s="239"/>
      <c r="G245" s="227"/>
      <c r="H245" s="239"/>
      <c r="I245" s="239"/>
      <c r="J245" s="240">
        <v>665</v>
      </c>
      <c r="K245" s="241" t="s">
        <v>4213</v>
      </c>
    </row>
    <row r="246" spans="1:11" ht="16.5" thickTop="1" thickBot="1">
      <c r="A246" s="228">
        <v>15403</v>
      </c>
      <c r="B246" s="229" t="s">
        <v>628</v>
      </c>
      <c r="C246" s="228" t="s">
        <v>348</v>
      </c>
      <c r="D246" s="229" t="s">
        <v>2015</v>
      </c>
      <c r="E246" s="230" t="s">
        <v>1470</v>
      </c>
      <c r="F246" s="239"/>
      <c r="G246" s="227"/>
      <c r="H246" s="239"/>
      <c r="I246" s="239"/>
      <c r="J246" s="232">
        <v>895</v>
      </c>
      <c r="K246" s="233" t="s">
        <v>4214</v>
      </c>
    </row>
    <row r="247" spans="1:11" ht="16.5" thickTop="1" thickBot="1">
      <c r="A247" s="236">
        <v>15407</v>
      </c>
      <c r="B247" s="237" t="s">
        <v>628</v>
      </c>
      <c r="C247" s="236" t="s">
        <v>348</v>
      </c>
      <c r="D247" s="237" t="s">
        <v>716</v>
      </c>
      <c r="E247" s="238" t="s">
        <v>1747</v>
      </c>
      <c r="F247" s="239"/>
      <c r="G247" s="227"/>
      <c r="H247" s="239"/>
      <c r="I247" s="239"/>
      <c r="J247" s="240">
        <v>897</v>
      </c>
      <c r="K247" s="241" t="s">
        <v>4215</v>
      </c>
    </row>
    <row r="248" spans="1:11" ht="16.5" thickTop="1" thickBot="1">
      <c r="A248" s="228">
        <v>15425</v>
      </c>
      <c r="B248" s="229" t="s">
        <v>628</v>
      </c>
      <c r="C248" s="228" t="s">
        <v>348</v>
      </c>
      <c r="D248" s="229" t="s">
        <v>925</v>
      </c>
      <c r="E248" s="230" t="s">
        <v>1748</v>
      </c>
      <c r="F248" s="239"/>
      <c r="G248" s="227"/>
      <c r="H248" s="239"/>
      <c r="I248" s="239"/>
      <c r="J248" s="227"/>
      <c r="K248" s="239"/>
    </row>
    <row r="249" spans="1:11" ht="16.5" thickTop="1" thickBot="1">
      <c r="A249" s="236">
        <v>15442</v>
      </c>
      <c r="B249" s="237" t="s">
        <v>628</v>
      </c>
      <c r="C249" s="236" t="s">
        <v>348</v>
      </c>
      <c r="D249" s="237" t="s">
        <v>229</v>
      </c>
      <c r="E249" s="238" t="s">
        <v>1749</v>
      </c>
      <c r="F249" s="239"/>
      <c r="G249" s="227"/>
      <c r="H249" s="239"/>
      <c r="I249" s="239"/>
      <c r="J249" s="227"/>
      <c r="K249" s="239"/>
    </row>
    <row r="250" spans="1:11" ht="16.5" thickTop="1" thickBot="1">
      <c r="A250" s="228">
        <v>15455</v>
      </c>
      <c r="B250" s="229" t="s">
        <v>628</v>
      </c>
      <c r="C250" s="228" t="s">
        <v>348</v>
      </c>
      <c r="D250" s="229" t="s">
        <v>1100</v>
      </c>
      <c r="E250" s="230" t="s">
        <v>1750</v>
      </c>
      <c r="F250" s="239"/>
      <c r="G250" s="227"/>
      <c r="H250" s="239"/>
      <c r="I250" s="239"/>
      <c r="J250" s="227"/>
      <c r="K250" s="239"/>
    </row>
    <row r="251" spans="1:11" ht="16.5" thickTop="1" thickBot="1">
      <c r="A251" s="236">
        <v>15464</v>
      </c>
      <c r="B251" s="237" t="s">
        <v>628</v>
      </c>
      <c r="C251" s="236" t="s">
        <v>348</v>
      </c>
      <c r="D251" s="237" t="s">
        <v>1505</v>
      </c>
      <c r="E251" s="238" t="s">
        <v>1751</v>
      </c>
      <c r="F251" s="239"/>
      <c r="G251" s="227"/>
      <c r="H251" s="239"/>
      <c r="I251" s="239"/>
      <c r="J251" s="227"/>
      <c r="K251" s="239"/>
    </row>
    <row r="252" spans="1:11" ht="16.5" thickTop="1" thickBot="1">
      <c r="A252" s="228">
        <v>15466</v>
      </c>
      <c r="B252" s="229" t="s">
        <v>628</v>
      </c>
      <c r="C252" s="228" t="s">
        <v>348</v>
      </c>
      <c r="D252" s="229" t="s">
        <v>717</v>
      </c>
      <c r="E252" s="230" t="s">
        <v>1752</v>
      </c>
      <c r="F252" s="239"/>
      <c r="G252" s="227"/>
      <c r="H252" s="239"/>
      <c r="I252" s="239"/>
      <c r="J252" s="227"/>
      <c r="K252" s="239"/>
    </row>
    <row r="253" spans="1:11" ht="16.5" thickTop="1" thickBot="1">
      <c r="A253" s="236">
        <v>15469</v>
      </c>
      <c r="B253" s="237" t="s">
        <v>628</v>
      </c>
      <c r="C253" s="236" t="s">
        <v>348</v>
      </c>
      <c r="D253" s="237" t="s">
        <v>1507</v>
      </c>
      <c r="E253" s="238" t="s">
        <v>493</v>
      </c>
      <c r="F253" s="239"/>
      <c r="G253" s="227"/>
      <c r="H253" s="239"/>
      <c r="I253" s="239"/>
      <c r="J253" s="227"/>
      <c r="K253" s="239"/>
    </row>
    <row r="254" spans="1:11" ht="16.5" thickTop="1" thickBot="1">
      <c r="A254" s="228">
        <v>15476</v>
      </c>
      <c r="B254" s="229" t="s">
        <v>628</v>
      </c>
      <c r="C254" s="228" t="s">
        <v>348</v>
      </c>
      <c r="D254" s="229" t="s">
        <v>718</v>
      </c>
      <c r="E254" s="230" t="s">
        <v>847</v>
      </c>
      <c r="F254" s="239"/>
      <c r="G254" s="227"/>
      <c r="H254" s="239"/>
      <c r="I254" s="239"/>
      <c r="J254" s="227"/>
      <c r="K254" s="239"/>
    </row>
    <row r="255" spans="1:11" ht="16.5" thickTop="1" thickBot="1">
      <c r="A255" s="236">
        <v>15480</v>
      </c>
      <c r="B255" s="237" t="s">
        <v>628</v>
      </c>
      <c r="C255" s="236" t="s">
        <v>348</v>
      </c>
      <c r="D255" s="237" t="s">
        <v>927</v>
      </c>
      <c r="E255" s="238" t="s">
        <v>848</v>
      </c>
      <c r="F255" s="239"/>
      <c r="G255" s="227"/>
      <c r="H255" s="239"/>
      <c r="I255" s="239"/>
      <c r="J255" s="227"/>
      <c r="K255" s="239"/>
    </row>
    <row r="256" spans="1:11" ht="16.5" thickTop="1" thickBot="1">
      <c r="A256" s="228">
        <v>15491</v>
      </c>
      <c r="B256" s="229" t="s">
        <v>628</v>
      </c>
      <c r="C256" s="228" t="s">
        <v>348</v>
      </c>
      <c r="D256" s="229" t="s">
        <v>719</v>
      </c>
      <c r="E256" s="230" t="s">
        <v>849</v>
      </c>
      <c r="F256" s="239"/>
      <c r="G256" s="227"/>
      <c r="H256" s="239"/>
      <c r="I256" s="239"/>
      <c r="J256" s="227"/>
      <c r="K256" s="239"/>
    </row>
    <row r="257" spans="1:11" ht="16.5" thickTop="1" thickBot="1">
      <c r="A257" s="236">
        <v>15494</v>
      </c>
      <c r="B257" s="237" t="s">
        <v>628</v>
      </c>
      <c r="C257" s="236" t="s">
        <v>348</v>
      </c>
      <c r="D257" s="237" t="s">
        <v>731</v>
      </c>
      <c r="E257" s="238" t="s">
        <v>850</v>
      </c>
      <c r="F257" s="239"/>
      <c r="G257" s="227"/>
      <c r="H257" s="239"/>
      <c r="I257" s="239"/>
      <c r="J257" s="227"/>
      <c r="K257" s="239"/>
    </row>
    <row r="258" spans="1:11" ht="16.5" thickTop="1" thickBot="1">
      <c r="A258" s="228">
        <v>15500</v>
      </c>
      <c r="B258" s="229" t="s">
        <v>628</v>
      </c>
      <c r="C258" s="228" t="s">
        <v>348</v>
      </c>
      <c r="D258" s="229" t="s">
        <v>720</v>
      </c>
      <c r="E258" s="230" t="s">
        <v>851</v>
      </c>
      <c r="F258" s="239"/>
      <c r="G258" s="227"/>
      <c r="H258" s="239"/>
      <c r="I258" s="239"/>
      <c r="J258" s="227"/>
      <c r="K258" s="239"/>
    </row>
    <row r="259" spans="1:11" ht="16.5" thickTop="1" thickBot="1">
      <c r="A259" s="236">
        <v>15507</v>
      </c>
      <c r="B259" s="237" t="s">
        <v>628</v>
      </c>
      <c r="C259" s="236" t="s">
        <v>348</v>
      </c>
      <c r="D259" s="237" t="s">
        <v>907</v>
      </c>
      <c r="E259" s="238" t="s">
        <v>852</v>
      </c>
      <c r="F259" s="239"/>
      <c r="G259" s="227"/>
      <c r="H259" s="239"/>
      <c r="I259" s="239"/>
      <c r="J259" s="227"/>
      <c r="K259" s="239"/>
    </row>
    <row r="260" spans="1:11" ht="16.5" thickTop="1" thickBot="1">
      <c r="A260" s="228">
        <v>15511</v>
      </c>
      <c r="B260" s="229" t="s">
        <v>628</v>
      </c>
      <c r="C260" s="228" t="s">
        <v>348</v>
      </c>
      <c r="D260" s="229" t="s">
        <v>909</v>
      </c>
      <c r="E260" s="230" t="s">
        <v>853</v>
      </c>
      <c r="F260" s="239"/>
      <c r="G260" s="227"/>
      <c r="H260" s="239"/>
      <c r="I260" s="239"/>
      <c r="J260" s="227"/>
      <c r="K260" s="239"/>
    </row>
    <row r="261" spans="1:11" ht="16.5" thickTop="1" thickBot="1">
      <c r="A261" s="236">
        <v>15514</v>
      </c>
      <c r="B261" s="237" t="s">
        <v>628</v>
      </c>
      <c r="C261" s="236" t="s">
        <v>348</v>
      </c>
      <c r="D261" s="237" t="s">
        <v>721</v>
      </c>
      <c r="E261" s="238" t="s">
        <v>2099</v>
      </c>
      <c r="F261" s="239"/>
      <c r="G261" s="227"/>
      <c r="H261" s="239"/>
      <c r="I261" s="239"/>
      <c r="J261" s="227"/>
      <c r="K261" s="239"/>
    </row>
    <row r="262" spans="1:11" ht="16.5" thickTop="1" thickBot="1">
      <c r="A262" s="228">
        <v>15516</v>
      </c>
      <c r="B262" s="229" t="s">
        <v>628</v>
      </c>
      <c r="C262" s="228" t="s">
        <v>348</v>
      </c>
      <c r="D262" s="229" t="s">
        <v>722</v>
      </c>
      <c r="E262" s="230" t="s">
        <v>2100</v>
      </c>
      <c r="F262" s="239"/>
      <c r="G262" s="227"/>
      <c r="H262" s="239"/>
      <c r="I262" s="239"/>
      <c r="J262" s="227"/>
      <c r="K262" s="239"/>
    </row>
    <row r="263" spans="1:11" ht="16.5" thickTop="1" thickBot="1">
      <c r="A263" s="236">
        <v>15518</v>
      </c>
      <c r="B263" s="237" t="s">
        <v>628</v>
      </c>
      <c r="C263" s="236" t="s">
        <v>348</v>
      </c>
      <c r="D263" s="237" t="s">
        <v>723</v>
      </c>
      <c r="E263" s="238" t="s">
        <v>2101</v>
      </c>
      <c r="F263" s="239"/>
      <c r="G263" s="227"/>
      <c r="H263" s="239"/>
      <c r="I263" s="239"/>
      <c r="J263" s="227"/>
      <c r="K263" s="239"/>
    </row>
    <row r="264" spans="1:11" ht="16.5" thickTop="1" thickBot="1">
      <c r="A264" s="228">
        <v>15522</v>
      </c>
      <c r="B264" s="229" t="s">
        <v>628</v>
      </c>
      <c r="C264" s="228" t="s">
        <v>348</v>
      </c>
      <c r="D264" s="229" t="s">
        <v>724</v>
      </c>
      <c r="E264" s="230" t="s">
        <v>1137</v>
      </c>
      <c r="F264" s="239"/>
      <c r="G264" s="227"/>
      <c r="H264" s="239"/>
      <c r="I264" s="239"/>
      <c r="J264" s="227"/>
      <c r="K264" s="239"/>
    </row>
    <row r="265" spans="1:11" ht="16.5" thickTop="1" thickBot="1">
      <c r="A265" s="236">
        <v>15531</v>
      </c>
      <c r="B265" s="237" t="s">
        <v>628</v>
      </c>
      <c r="C265" s="236" t="s">
        <v>348</v>
      </c>
      <c r="D265" s="237" t="s">
        <v>911</v>
      </c>
      <c r="E265" s="238" t="s">
        <v>1138</v>
      </c>
      <c r="F265" s="239"/>
      <c r="G265" s="227"/>
      <c r="H265" s="239"/>
      <c r="I265" s="239"/>
      <c r="J265" s="227"/>
      <c r="K265" s="239"/>
    </row>
    <row r="266" spans="1:11" ht="16.5" thickTop="1" thickBot="1">
      <c r="A266" s="228">
        <v>15533</v>
      </c>
      <c r="B266" s="229" t="s">
        <v>628</v>
      </c>
      <c r="C266" s="228" t="s">
        <v>348</v>
      </c>
      <c r="D266" s="229" t="s">
        <v>725</v>
      </c>
      <c r="E266" s="230" t="s">
        <v>1139</v>
      </c>
      <c r="F266" s="239"/>
      <c r="G266" s="227"/>
      <c r="H266" s="239"/>
      <c r="I266" s="239"/>
      <c r="J266" s="227"/>
      <c r="K266" s="239"/>
    </row>
    <row r="267" spans="1:11" ht="16.5" thickTop="1" thickBot="1">
      <c r="A267" s="236">
        <v>15537</v>
      </c>
      <c r="B267" s="237" t="s">
        <v>628</v>
      </c>
      <c r="C267" s="236" t="s">
        <v>348</v>
      </c>
      <c r="D267" s="237" t="s">
        <v>1853</v>
      </c>
      <c r="E267" s="238" t="s">
        <v>2146</v>
      </c>
      <c r="F267" s="239"/>
      <c r="G267" s="227"/>
      <c r="H267" s="239"/>
      <c r="I267" s="239"/>
      <c r="J267" s="227"/>
      <c r="K267" s="239"/>
    </row>
    <row r="268" spans="1:11" ht="16.5" thickTop="1" thickBot="1">
      <c r="A268" s="228">
        <v>15542</v>
      </c>
      <c r="B268" s="229" t="s">
        <v>628</v>
      </c>
      <c r="C268" s="228" t="s">
        <v>348</v>
      </c>
      <c r="D268" s="229" t="s">
        <v>266</v>
      </c>
      <c r="E268" s="230" t="s">
        <v>2111</v>
      </c>
      <c r="F268" s="239"/>
      <c r="G268" s="227"/>
      <c r="H268" s="239"/>
      <c r="I268" s="239"/>
      <c r="J268" s="227"/>
      <c r="K268" s="239"/>
    </row>
    <row r="269" spans="1:11" ht="16.5" thickTop="1" thickBot="1">
      <c r="A269" s="236">
        <v>15550</v>
      </c>
      <c r="B269" s="237" t="s">
        <v>628</v>
      </c>
      <c r="C269" s="236" t="s">
        <v>348</v>
      </c>
      <c r="D269" s="237" t="s">
        <v>1854</v>
      </c>
      <c r="E269" s="238" t="s">
        <v>2112</v>
      </c>
      <c r="F269" s="239"/>
      <c r="G269" s="227"/>
      <c r="H269" s="239"/>
      <c r="I269" s="239"/>
      <c r="J269" s="227"/>
      <c r="K269" s="239"/>
    </row>
    <row r="270" spans="1:11" ht="16.5" thickTop="1" thickBot="1">
      <c r="A270" s="228">
        <v>15572</v>
      </c>
      <c r="B270" s="229" t="s">
        <v>628</v>
      </c>
      <c r="C270" s="228" t="s">
        <v>348</v>
      </c>
      <c r="D270" s="229" t="s">
        <v>1855</v>
      </c>
      <c r="E270" s="230" t="s">
        <v>2113</v>
      </c>
      <c r="F270" s="239"/>
      <c r="G270" s="227"/>
      <c r="H270" s="239"/>
      <c r="I270" s="239"/>
      <c r="J270" s="227"/>
      <c r="K270" s="239"/>
    </row>
    <row r="271" spans="1:11" ht="16.5" thickTop="1" thickBot="1">
      <c r="A271" s="236">
        <v>15580</v>
      </c>
      <c r="B271" s="237" t="s">
        <v>628</v>
      </c>
      <c r="C271" s="236" t="s">
        <v>348</v>
      </c>
      <c r="D271" s="237" t="s">
        <v>1910</v>
      </c>
      <c r="E271" s="238" t="s">
        <v>497</v>
      </c>
      <c r="F271" s="239"/>
      <c r="G271" s="227"/>
      <c r="H271" s="239"/>
      <c r="I271" s="239"/>
      <c r="J271" s="227"/>
      <c r="K271" s="239"/>
    </row>
    <row r="272" spans="1:11" ht="16.5" thickTop="1" thickBot="1">
      <c r="A272" s="228">
        <v>15599</v>
      </c>
      <c r="B272" s="229" t="s">
        <v>628</v>
      </c>
      <c r="C272" s="228" t="s">
        <v>348</v>
      </c>
      <c r="D272" s="229" t="s">
        <v>863</v>
      </c>
      <c r="E272" s="230" t="s">
        <v>498</v>
      </c>
      <c r="F272" s="239"/>
      <c r="G272" s="227"/>
      <c r="H272" s="239"/>
      <c r="I272" s="239"/>
      <c r="J272" s="227"/>
      <c r="K272" s="239"/>
    </row>
    <row r="273" spans="1:11" ht="16.5" thickTop="1" thickBot="1">
      <c r="A273" s="236">
        <v>15600</v>
      </c>
      <c r="B273" s="237" t="s">
        <v>628</v>
      </c>
      <c r="C273" s="236" t="s">
        <v>348</v>
      </c>
      <c r="D273" s="237" t="s">
        <v>232</v>
      </c>
      <c r="E273" s="238" t="s">
        <v>499</v>
      </c>
      <c r="F273" s="239"/>
      <c r="G273" s="227"/>
      <c r="H273" s="239"/>
      <c r="I273" s="239"/>
      <c r="J273" s="227"/>
      <c r="K273" s="239"/>
    </row>
    <row r="274" spans="1:11" ht="16.5" thickTop="1" thickBot="1">
      <c r="A274" s="228">
        <v>15621</v>
      </c>
      <c r="B274" s="229" t="s">
        <v>628</v>
      </c>
      <c r="C274" s="228" t="s">
        <v>348</v>
      </c>
      <c r="D274" s="229" t="s">
        <v>1856</v>
      </c>
      <c r="E274" s="230" t="s">
        <v>500</v>
      </c>
      <c r="F274" s="239"/>
      <c r="G274" s="227"/>
      <c r="H274" s="239"/>
      <c r="I274" s="239"/>
      <c r="J274" s="227"/>
      <c r="K274" s="239"/>
    </row>
    <row r="275" spans="1:11" ht="16.5" thickTop="1" thickBot="1">
      <c r="A275" s="236">
        <v>15632</v>
      </c>
      <c r="B275" s="237" t="s">
        <v>628</v>
      </c>
      <c r="C275" s="236" t="s">
        <v>348</v>
      </c>
      <c r="D275" s="237" t="s">
        <v>1843</v>
      </c>
      <c r="E275" s="238" t="s">
        <v>501</v>
      </c>
      <c r="F275" s="239"/>
      <c r="G275" s="227"/>
      <c r="H275" s="239"/>
      <c r="I275" s="239"/>
      <c r="J275" s="227"/>
      <c r="K275" s="239"/>
    </row>
    <row r="276" spans="1:11" ht="16.5" thickTop="1" thickBot="1">
      <c r="A276" s="228">
        <v>15638</v>
      </c>
      <c r="B276" s="229" t="s">
        <v>628</v>
      </c>
      <c r="C276" s="228" t="s">
        <v>348</v>
      </c>
      <c r="D276" s="229" t="s">
        <v>2093</v>
      </c>
      <c r="E276" s="230" t="s">
        <v>502</v>
      </c>
      <c r="F276" s="239"/>
      <c r="G276" s="227"/>
      <c r="H276" s="239"/>
      <c r="I276" s="239"/>
      <c r="J276" s="227"/>
      <c r="K276" s="239"/>
    </row>
    <row r="277" spans="1:11" ht="16.5" thickTop="1" thickBot="1">
      <c r="A277" s="236">
        <v>15646</v>
      </c>
      <c r="B277" s="237" t="s">
        <v>628</v>
      </c>
      <c r="C277" s="236" t="s">
        <v>348</v>
      </c>
      <c r="D277" s="237" t="s">
        <v>1844</v>
      </c>
      <c r="E277" s="238" t="s">
        <v>503</v>
      </c>
      <c r="F277" s="239"/>
      <c r="G277" s="227"/>
      <c r="H277" s="239"/>
      <c r="I277" s="239"/>
      <c r="J277" s="227"/>
      <c r="K277" s="239"/>
    </row>
    <row r="278" spans="1:11" ht="16.5" thickTop="1" thickBot="1">
      <c r="A278" s="228">
        <v>15660</v>
      </c>
      <c r="B278" s="229" t="s">
        <v>628</v>
      </c>
      <c r="C278" s="228" t="s">
        <v>348</v>
      </c>
      <c r="D278" s="229" t="s">
        <v>1758</v>
      </c>
      <c r="E278" s="230" t="s">
        <v>504</v>
      </c>
      <c r="F278" s="239"/>
      <c r="G278" s="227"/>
      <c r="H278" s="239"/>
      <c r="I278" s="239"/>
      <c r="J278" s="227"/>
      <c r="K278" s="239"/>
    </row>
    <row r="279" spans="1:11" ht="16.5" thickTop="1" thickBot="1">
      <c r="A279" s="236">
        <v>15664</v>
      </c>
      <c r="B279" s="237" t="s">
        <v>628</v>
      </c>
      <c r="C279" s="236" t="s">
        <v>348</v>
      </c>
      <c r="D279" s="237" t="s">
        <v>668</v>
      </c>
      <c r="E279" s="238" t="s">
        <v>42</v>
      </c>
      <c r="F279" s="239"/>
      <c r="G279" s="227"/>
      <c r="H279" s="239"/>
      <c r="I279" s="239"/>
      <c r="J279" s="227"/>
      <c r="K279" s="239"/>
    </row>
    <row r="280" spans="1:11" ht="16.5" thickTop="1" thickBot="1">
      <c r="A280" s="228">
        <v>15667</v>
      </c>
      <c r="B280" s="229" t="s">
        <v>628</v>
      </c>
      <c r="C280" s="228" t="s">
        <v>348</v>
      </c>
      <c r="D280" s="229" t="s">
        <v>669</v>
      </c>
      <c r="E280" s="230" t="s">
        <v>479</v>
      </c>
      <c r="F280" s="239"/>
      <c r="G280" s="227"/>
      <c r="H280" s="239"/>
      <c r="I280" s="239"/>
      <c r="J280" s="227"/>
      <c r="K280" s="239"/>
    </row>
    <row r="281" spans="1:11" ht="16.5" thickTop="1" thickBot="1">
      <c r="A281" s="236">
        <v>15673</v>
      </c>
      <c r="B281" s="237" t="s">
        <v>628</v>
      </c>
      <c r="C281" s="236" t="s">
        <v>348</v>
      </c>
      <c r="D281" s="237" t="s">
        <v>1583</v>
      </c>
      <c r="E281" s="238" t="s">
        <v>1721</v>
      </c>
      <c r="F281" s="239"/>
      <c r="G281" s="227"/>
      <c r="H281" s="239"/>
      <c r="I281" s="239"/>
      <c r="J281" s="227"/>
      <c r="K281" s="239"/>
    </row>
    <row r="282" spans="1:11" ht="16.5" thickTop="1" thickBot="1">
      <c r="A282" s="228">
        <v>15676</v>
      </c>
      <c r="B282" s="229" t="s">
        <v>628</v>
      </c>
      <c r="C282" s="228" t="s">
        <v>348</v>
      </c>
      <c r="D282" s="229" t="s">
        <v>552</v>
      </c>
      <c r="E282" s="230" t="s">
        <v>1722</v>
      </c>
      <c r="F282" s="239"/>
      <c r="G282" s="227"/>
      <c r="H282" s="239"/>
      <c r="I282" s="239"/>
      <c r="J282" s="227"/>
      <c r="K282" s="239"/>
    </row>
    <row r="283" spans="1:11" ht="16.5" thickTop="1" thickBot="1">
      <c r="A283" s="236">
        <v>15681</v>
      </c>
      <c r="B283" s="237" t="s">
        <v>628</v>
      </c>
      <c r="C283" s="236" t="s">
        <v>348</v>
      </c>
      <c r="D283" s="237" t="s">
        <v>1845</v>
      </c>
      <c r="E283" s="238" t="s">
        <v>1723</v>
      </c>
      <c r="F283" s="239"/>
      <c r="G283" s="227"/>
      <c r="H283" s="239"/>
      <c r="I283" s="239"/>
      <c r="J283" s="227"/>
      <c r="K283" s="239"/>
    </row>
    <row r="284" spans="1:11" ht="16.5" thickTop="1" thickBot="1">
      <c r="A284" s="228">
        <v>15686</v>
      </c>
      <c r="B284" s="229" t="s">
        <v>628</v>
      </c>
      <c r="C284" s="228" t="s">
        <v>348</v>
      </c>
      <c r="D284" s="229" t="s">
        <v>672</v>
      </c>
      <c r="E284" s="230" t="s">
        <v>1247</v>
      </c>
      <c r="F284" s="239"/>
      <c r="G284" s="227"/>
      <c r="H284" s="239"/>
      <c r="I284" s="239"/>
      <c r="J284" s="227"/>
      <c r="K284" s="239"/>
    </row>
    <row r="285" spans="1:11" ht="16.5" thickTop="1" thickBot="1">
      <c r="A285" s="236">
        <v>15690</v>
      </c>
      <c r="B285" s="237" t="s">
        <v>628</v>
      </c>
      <c r="C285" s="236" t="s">
        <v>348</v>
      </c>
      <c r="D285" s="237" t="s">
        <v>2125</v>
      </c>
      <c r="E285" s="238" t="s">
        <v>1248</v>
      </c>
      <c r="F285" s="239"/>
      <c r="G285" s="227"/>
      <c r="H285" s="239"/>
      <c r="I285" s="239"/>
      <c r="J285" s="227"/>
      <c r="K285" s="239"/>
    </row>
    <row r="286" spans="1:11" ht="16.5" thickTop="1" thickBot="1">
      <c r="A286" s="228">
        <v>15693</v>
      </c>
      <c r="B286" s="229" t="s">
        <v>628</v>
      </c>
      <c r="C286" s="228" t="s">
        <v>348</v>
      </c>
      <c r="D286" s="229" t="s">
        <v>1846</v>
      </c>
      <c r="E286" s="230" t="s">
        <v>43</v>
      </c>
      <c r="F286" s="239"/>
      <c r="G286" s="227"/>
      <c r="H286" s="239"/>
      <c r="I286" s="239"/>
      <c r="J286" s="227"/>
      <c r="K286" s="239"/>
    </row>
    <row r="287" spans="1:11" ht="16.5" thickTop="1" thickBot="1">
      <c r="A287" s="236">
        <v>15696</v>
      </c>
      <c r="B287" s="237" t="s">
        <v>628</v>
      </c>
      <c r="C287" s="236" t="s">
        <v>348</v>
      </c>
      <c r="D287" s="237" t="s">
        <v>601</v>
      </c>
      <c r="E287" s="238" t="s">
        <v>1372</v>
      </c>
      <c r="F287" s="239"/>
      <c r="G287" s="227"/>
      <c r="H287" s="239"/>
      <c r="I287" s="239"/>
      <c r="J287" s="227"/>
      <c r="K287" s="239"/>
    </row>
    <row r="288" spans="1:11" ht="16.5" thickTop="1" thickBot="1">
      <c r="A288" s="228">
        <v>15720</v>
      </c>
      <c r="B288" s="229" t="s">
        <v>628</v>
      </c>
      <c r="C288" s="228" t="s">
        <v>348</v>
      </c>
      <c r="D288" s="229" t="s">
        <v>1399</v>
      </c>
      <c r="E288" s="230" t="s">
        <v>1373</v>
      </c>
      <c r="F288" s="239"/>
      <c r="G288" s="227"/>
      <c r="H288" s="239"/>
      <c r="I288" s="239"/>
      <c r="J288" s="227"/>
      <c r="K288" s="239"/>
    </row>
    <row r="289" spans="1:11" ht="16.5" thickTop="1" thickBot="1">
      <c r="A289" s="236">
        <v>15723</v>
      </c>
      <c r="B289" s="237" t="s">
        <v>628</v>
      </c>
      <c r="C289" s="236" t="s">
        <v>348</v>
      </c>
      <c r="D289" s="237" t="s">
        <v>602</v>
      </c>
      <c r="E289" s="238" t="s">
        <v>1374</v>
      </c>
      <c r="F289" s="239"/>
      <c r="G289" s="227"/>
      <c r="H289" s="239"/>
      <c r="I289" s="239"/>
      <c r="J289" s="227"/>
      <c r="K289" s="239"/>
    </row>
    <row r="290" spans="1:11" ht="16.5" thickTop="1" thickBot="1">
      <c r="A290" s="228">
        <v>15740</v>
      </c>
      <c r="B290" s="229" t="s">
        <v>628</v>
      </c>
      <c r="C290" s="228" t="s">
        <v>348</v>
      </c>
      <c r="D290" s="229" t="s">
        <v>603</v>
      </c>
      <c r="E290" s="230" t="s">
        <v>1375</v>
      </c>
      <c r="F290" s="239"/>
      <c r="G290" s="227"/>
      <c r="H290" s="239"/>
      <c r="I290" s="239"/>
      <c r="J290" s="227"/>
      <c r="K290" s="239"/>
    </row>
    <row r="291" spans="1:11" ht="16.5" thickTop="1" thickBot="1">
      <c r="A291" s="236">
        <v>15753</v>
      </c>
      <c r="B291" s="237" t="s">
        <v>628</v>
      </c>
      <c r="C291" s="236" t="s">
        <v>348</v>
      </c>
      <c r="D291" s="237" t="s">
        <v>604</v>
      </c>
      <c r="E291" s="238" t="s">
        <v>44</v>
      </c>
      <c r="F291" s="239"/>
      <c r="G291" s="227"/>
      <c r="H291" s="239"/>
      <c r="I291" s="239"/>
      <c r="J291" s="227"/>
      <c r="K291" s="239"/>
    </row>
    <row r="292" spans="1:11" ht="16.5" thickTop="1" thickBot="1">
      <c r="A292" s="228">
        <v>15755</v>
      </c>
      <c r="B292" s="229" t="s">
        <v>628</v>
      </c>
      <c r="C292" s="228" t="s">
        <v>348</v>
      </c>
      <c r="D292" s="229" t="s">
        <v>605</v>
      </c>
      <c r="E292" s="230" t="s">
        <v>45</v>
      </c>
      <c r="F292" s="239"/>
      <c r="G292" s="227"/>
      <c r="H292" s="239"/>
      <c r="I292" s="239"/>
      <c r="J292" s="227"/>
      <c r="K292" s="239"/>
    </row>
    <row r="293" spans="1:11" ht="16.5" thickTop="1" thickBot="1">
      <c r="A293" s="236">
        <v>15757</v>
      </c>
      <c r="B293" s="237" t="s">
        <v>628</v>
      </c>
      <c r="C293" s="236" t="s">
        <v>348</v>
      </c>
      <c r="D293" s="237" t="s">
        <v>606</v>
      </c>
      <c r="E293" s="238" t="s">
        <v>1349</v>
      </c>
      <c r="F293" s="239"/>
      <c r="G293" s="227"/>
      <c r="H293" s="239"/>
      <c r="I293" s="239"/>
      <c r="J293" s="227"/>
      <c r="K293" s="239"/>
    </row>
    <row r="294" spans="1:11" ht="16.5" thickTop="1" thickBot="1">
      <c r="A294" s="228">
        <v>15759</v>
      </c>
      <c r="B294" s="229" t="s">
        <v>628</v>
      </c>
      <c r="C294" s="228" t="s">
        <v>348</v>
      </c>
      <c r="D294" s="229" t="s">
        <v>1794</v>
      </c>
      <c r="E294" s="230" t="s">
        <v>1350</v>
      </c>
      <c r="F294" s="239"/>
      <c r="G294" s="227"/>
      <c r="H294" s="239"/>
      <c r="I294" s="239"/>
      <c r="J294" s="227"/>
      <c r="K294" s="239"/>
    </row>
    <row r="295" spans="1:11" ht="16.5" thickTop="1" thickBot="1">
      <c r="A295" s="236">
        <v>15761</v>
      </c>
      <c r="B295" s="237" t="s">
        <v>628</v>
      </c>
      <c r="C295" s="236" t="s">
        <v>348</v>
      </c>
      <c r="D295" s="237" t="s">
        <v>674</v>
      </c>
      <c r="E295" s="238" t="s">
        <v>1351</v>
      </c>
      <c r="F295" s="239"/>
      <c r="G295" s="227"/>
      <c r="H295" s="239"/>
      <c r="I295" s="239"/>
      <c r="J295" s="227"/>
      <c r="K295" s="239"/>
    </row>
    <row r="296" spans="1:11" ht="16.5" thickTop="1" thickBot="1">
      <c r="A296" s="228">
        <v>15762</v>
      </c>
      <c r="B296" s="229" t="s">
        <v>628</v>
      </c>
      <c r="C296" s="228" t="s">
        <v>348</v>
      </c>
      <c r="D296" s="229" t="s">
        <v>607</v>
      </c>
      <c r="E296" s="230" t="s">
        <v>1352</v>
      </c>
      <c r="F296" s="239"/>
      <c r="G296" s="227"/>
      <c r="H296" s="239"/>
      <c r="I296" s="239"/>
      <c r="J296" s="227"/>
      <c r="K296" s="239"/>
    </row>
    <row r="297" spans="1:11" ht="16.5" thickTop="1" thickBot="1">
      <c r="A297" s="236">
        <v>15763</v>
      </c>
      <c r="B297" s="237" t="s">
        <v>628</v>
      </c>
      <c r="C297" s="236" t="s">
        <v>348</v>
      </c>
      <c r="D297" s="237" t="s">
        <v>608</v>
      </c>
      <c r="E297" s="238" t="s">
        <v>1353</v>
      </c>
      <c r="F297" s="239"/>
      <c r="G297" s="227"/>
      <c r="H297" s="239"/>
      <c r="I297" s="239"/>
      <c r="J297" s="227"/>
      <c r="K297" s="239"/>
    </row>
    <row r="298" spans="1:11" ht="16.5" thickTop="1" thickBot="1">
      <c r="A298" s="228">
        <v>15764</v>
      </c>
      <c r="B298" s="229" t="s">
        <v>628</v>
      </c>
      <c r="C298" s="228" t="s">
        <v>348</v>
      </c>
      <c r="D298" s="229" t="s">
        <v>1795</v>
      </c>
      <c r="E298" s="230" t="s">
        <v>1354</v>
      </c>
      <c r="F298" s="239"/>
      <c r="G298" s="227"/>
      <c r="H298" s="239"/>
      <c r="I298" s="239"/>
      <c r="J298" s="227"/>
      <c r="K298" s="239"/>
    </row>
    <row r="299" spans="1:11" ht="16.5" thickTop="1" thickBot="1">
      <c r="A299" s="236">
        <v>15774</v>
      </c>
      <c r="B299" s="237" t="s">
        <v>628</v>
      </c>
      <c r="C299" s="236" t="s">
        <v>348</v>
      </c>
      <c r="D299" s="237" t="s">
        <v>1122</v>
      </c>
      <c r="E299" s="238" t="s">
        <v>1355</v>
      </c>
      <c r="F299" s="239"/>
      <c r="G299" s="227"/>
      <c r="H299" s="239"/>
      <c r="I299" s="239"/>
      <c r="J299" s="227"/>
      <c r="K299" s="239"/>
    </row>
    <row r="300" spans="1:11" ht="16.5" thickTop="1" thickBot="1">
      <c r="A300" s="228">
        <v>15776</v>
      </c>
      <c r="B300" s="229" t="s">
        <v>628</v>
      </c>
      <c r="C300" s="228" t="s">
        <v>348</v>
      </c>
      <c r="D300" s="229" t="s">
        <v>2102</v>
      </c>
      <c r="E300" s="230" t="s">
        <v>2161</v>
      </c>
      <c r="F300" s="239"/>
      <c r="G300" s="227"/>
      <c r="H300" s="239"/>
      <c r="I300" s="239"/>
      <c r="J300" s="227"/>
      <c r="K300" s="239"/>
    </row>
    <row r="301" spans="1:11" ht="16.5" thickTop="1" thickBot="1">
      <c r="A301" s="236">
        <v>15778</v>
      </c>
      <c r="B301" s="237" t="s">
        <v>628</v>
      </c>
      <c r="C301" s="236" t="s">
        <v>348</v>
      </c>
      <c r="D301" s="237" t="s">
        <v>609</v>
      </c>
      <c r="E301" s="238" t="s">
        <v>2162</v>
      </c>
      <c r="F301" s="239"/>
      <c r="G301" s="227"/>
      <c r="H301" s="239"/>
      <c r="I301" s="239"/>
      <c r="J301" s="227"/>
      <c r="K301" s="239"/>
    </row>
    <row r="302" spans="1:11" ht="16.5" thickTop="1" thickBot="1">
      <c r="A302" s="228">
        <v>15790</v>
      </c>
      <c r="B302" s="229" t="s">
        <v>628</v>
      </c>
      <c r="C302" s="228" t="s">
        <v>348</v>
      </c>
      <c r="D302" s="229" t="s">
        <v>396</v>
      </c>
      <c r="E302" s="230" t="s">
        <v>2163</v>
      </c>
      <c r="F302" s="239"/>
      <c r="G302" s="227"/>
      <c r="H302" s="239"/>
      <c r="I302" s="239"/>
      <c r="J302" s="227"/>
      <c r="K302" s="239"/>
    </row>
    <row r="303" spans="1:11" ht="16.5" thickTop="1" thickBot="1">
      <c r="A303" s="236">
        <v>15798</v>
      </c>
      <c r="B303" s="237" t="s">
        <v>628</v>
      </c>
      <c r="C303" s="236" t="s">
        <v>348</v>
      </c>
      <c r="D303" s="237" t="s">
        <v>610</v>
      </c>
      <c r="E303" s="238" t="s">
        <v>2164</v>
      </c>
      <c r="F303" s="239"/>
      <c r="G303" s="227"/>
      <c r="H303" s="239"/>
      <c r="I303" s="239"/>
      <c r="J303" s="227"/>
      <c r="K303" s="239"/>
    </row>
    <row r="304" spans="1:11" ht="16.5" thickTop="1" thickBot="1">
      <c r="A304" s="228">
        <v>15804</v>
      </c>
      <c r="B304" s="229" t="s">
        <v>628</v>
      </c>
      <c r="C304" s="228" t="s">
        <v>348</v>
      </c>
      <c r="D304" s="229" t="s">
        <v>611</v>
      </c>
      <c r="E304" s="230" t="s">
        <v>2165</v>
      </c>
      <c r="F304" s="239"/>
      <c r="G304" s="227"/>
      <c r="H304" s="239"/>
      <c r="I304" s="239"/>
      <c r="J304" s="227"/>
      <c r="K304" s="239"/>
    </row>
    <row r="305" spans="1:11" ht="16.5" thickTop="1" thickBot="1">
      <c r="A305" s="236">
        <v>15806</v>
      </c>
      <c r="B305" s="237" t="s">
        <v>628</v>
      </c>
      <c r="C305" s="236" t="s">
        <v>348</v>
      </c>
      <c r="D305" s="237" t="s">
        <v>612</v>
      </c>
      <c r="E305" s="238" t="s">
        <v>2166</v>
      </c>
      <c r="F305" s="239"/>
      <c r="G305" s="227"/>
      <c r="H305" s="239"/>
      <c r="I305" s="239"/>
      <c r="J305" s="227"/>
      <c r="K305" s="239"/>
    </row>
    <row r="306" spans="1:11" ht="16.5" thickTop="1" thickBot="1">
      <c r="A306" s="228">
        <v>15808</v>
      </c>
      <c r="B306" s="229" t="s">
        <v>628</v>
      </c>
      <c r="C306" s="228" t="s">
        <v>348</v>
      </c>
      <c r="D306" s="229" t="s">
        <v>1244</v>
      </c>
      <c r="E306" s="230" t="s">
        <v>2167</v>
      </c>
      <c r="F306" s="239"/>
      <c r="G306" s="227"/>
      <c r="H306" s="239"/>
      <c r="I306" s="239"/>
      <c r="J306" s="227"/>
      <c r="K306" s="239"/>
    </row>
    <row r="307" spans="1:11" ht="16.5" thickTop="1" thickBot="1">
      <c r="A307" s="236">
        <v>15810</v>
      </c>
      <c r="B307" s="237" t="s">
        <v>628</v>
      </c>
      <c r="C307" s="236" t="s">
        <v>348</v>
      </c>
      <c r="D307" s="237" t="s">
        <v>545</v>
      </c>
      <c r="E307" s="238" t="s">
        <v>2168</v>
      </c>
      <c r="F307" s="239"/>
      <c r="G307" s="227"/>
      <c r="H307" s="239"/>
      <c r="I307" s="239"/>
      <c r="J307" s="227"/>
      <c r="K307" s="239"/>
    </row>
    <row r="308" spans="1:11" ht="16.5" thickTop="1" thickBot="1">
      <c r="A308" s="228">
        <v>15814</v>
      </c>
      <c r="B308" s="229" t="s">
        <v>628</v>
      </c>
      <c r="C308" s="228" t="s">
        <v>348</v>
      </c>
      <c r="D308" s="229" t="s">
        <v>1245</v>
      </c>
      <c r="E308" s="230" t="s">
        <v>2169</v>
      </c>
      <c r="F308" s="239"/>
      <c r="G308" s="227"/>
      <c r="H308" s="239"/>
      <c r="I308" s="239"/>
      <c r="J308" s="227"/>
      <c r="K308" s="239"/>
    </row>
    <row r="309" spans="1:11" ht="16.5" thickTop="1" thickBot="1">
      <c r="A309" s="236">
        <v>15816</v>
      </c>
      <c r="B309" s="237" t="s">
        <v>628</v>
      </c>
      <c r="C309" s="236" t="s">
        <v>348</v>
      </c>
      <c r="D309" s="237" t="s">
        <v>1246</v>
      </c>
      <c r="E309" s="238" t="s">
        <v>170</v>
      </c>
      <c r="F309" s="239"/>
      <c r="G309" s="227"/>
      <c r="H309" s="239"/>
      <c r="I309" s="239"/>
      <c r="J309" s="227"/>
      <c r="K309" s="239"/>
    </row>
    <row r="310" spans="1:11" ht="16.5" thickTop="1" thickBot="1">
      <c r="A310" s="228">
        <v>15820</v>
      </c>
      <c r="B310" s="229" t="s">
        <v>628</v>
      </c>
      <c r="C310" s="228" t="s">
        <v>348</v>
      </c>
      <c r="D310" s="229" t="s">
        <v>331</v>
      </c>
      <c r="E310" s="230" t="s">
        <v>1308</v>
      </c>
      <c r="F310" s="239"/>
      <c r="G310" s="227"/>
      <c r="H310" s="239"/>
      <c r="I310" s="239"/>
      <c r="J310" s="227"/>
      <c r="K310" s="239"/>
    </row>
    <row r="311" spans="1:11" ht="16.5" thickTop="1" thickBot="1">
      <c r="A311" s="236">
        <v>15822</v>
      </c>
      <c r="B311" s="237" t="s">
        <v>628</v>
      </c>
      <c r="C311" s="236" t="s">
        <v>348</v>
      </c>
      <c r="D311" s="237" t="s">
        <v>1541</v>
      </c>
      <c r="E311" s="238" t="s">
        <v>1309</v>
      </c>
      <c r="F311" s="239"/>
      <c r="G311" s="227"/>
      <c r="H311" s="239"/>
      <c r="I311" s="239"/>
      <c r="J311" s="227"/>
      <c r="K311" s="239"/>
    </row>
    <row r="312" spans="1:11" ht="16.5" thickTop="1" thickBot="1">
      <c r="A312" s="228">
        <v>15832</v>
      </c>
      <c r="B312" s="229" t="s">
        <v>628</v>
      </c>
      <c r="C312" s="228" t="s">
        <v>348</v>
      </c>
      <c r="D312" s="229" t="s">
        <v>2095</v>
      </c>
      <c r="E312" s="230" t="s">
        <v>1950</v>
      </c>
      <c r="F312" s="239"/>
      <c r="G312" s="227"/>
      <c r="H312" s="239"/>
      <c r="I312" s="239"/>
      <c r="J312" s="227"/>
      <c r="K312" s="239"/>
    </row>
    <row r="313" spans="1:11" ht="16.5" thickTop="1" thickBot="1">
      <c r="A313" s="236">
        <v>15835</v>
      </c>
      <c r="B313" s="237" t="s">
        <v>628</v>
      </c>
      <c r="C313" s="236" t="s">
        <v>348</v>
      </c>
      <c r="D313" s="237" t="s">
        <v>1542</v>
      </c>
      <c r="E313" s="238" t="s">
        <v>1951</v>
      </c>
      <c r="F313" s="239"/>
      <c r="G313" s="227"/>
      <c r="H313" s="239"/>
      <c r="I313" s="239"/>
      <c r="J313" s="227"/>
      <c r="K313" s="239"/>
    </row>
    <row r="314" spans="1:11" ht="16.5" thickTop="1" thickBot="1">
      <c r="A314" s="228">
        <v>15837</v>
      </c>
      <c r="B314" s="229" t="s">
        <v>628</v>
      </c>
      <c r="C314" s="228" t="s">
        <v>348</v>
      </c>
      <c r="D314" s="229" t="s">
        <v>400</v>
      </c>
      <c r="E314" s="230" t="s">
        <v>1952</v>
      </c>
      <c r="F314" s="239"/>
      <c r="G314" s="227"/>
      <c r="H314" s="239"/>
      <c r="I314" s="239"/>
      <c r="J314" s="227"/>
      <c r="K314" s="239"/>
    </row>
    <row r="315" spans="1:11" ht="16.5" thickTop="1" thickBot="1">
      <c r="A315" s="236">
        <v>15839</v>
      </c>
      <c r="B315" s="237" t="s">
        <v>628</v>
      </c>
      <c r="C315" s="236" t="s">
        <v>348</v>
      </c>
      <c r="D315" s="237" t="s">
        <v>269</v>
      </c>
      <c r="E315" s="238" t="s">
        <v>1953</v>
      </c>
      <c r="F315" s="239"/>
      <c r="G315" s="227"/>
      <c r="H315" s="239"/>
      <c r="I315" s="239"/>
      <c r="J315" s="227"/>
      <c r="K315" s="239"/>
    </row>
    <row r="316" spans="1:11" ht="16.5" thickTop="1" thickBot="1">
      <c r="A316" s="228">
        <v>15842</v>
      </c>
      <c r="B316" s="229" t="s">
        <v>628</v>
      </c>
      <c r="C316" s="228" t="s">
        <v>348</v>
      </c>
      <c r="D316" s="229" t="s">
        <v>1643</v>
      </c>
      <c r="E316" s="230" t="s">
        <v>1954</v>
      </c>
      <c r="F316" s="239"/>
      <c r="G316" s="227"/>
      <c r="H316" s="239"/>
      <c r="I316" s="239"/>
      <c r="J316" s="227"/>
      <c r="K316" s="239"/>
    </row>
    <row r="317" spans="1:11" ht="16.5" thickTop="1" thickBot="1">
      <c r="A317" s="236">
        <v>15861</v>
      </c>
      <c r="B317" s="237" t="s">
        <v>628</v>
      </c>
      <c r="C317" s="236" t="s">
        <v>348</v>
      </c>
      <c r="D317" s="237" t="s">
        <v>1647</v>
      </c>
      <c r="E317" s="238" t="s">
        <v>2152</v>
      </c>
      <c r="F317" s="239"/>
      <c r="G317" s="227"/>
      <c r="H317" s="239"/>
      <c r="I317" s="239"/>
      <c r="J317" s="227"/>
      <c r="K317" s="239"/>
    </row>
    <row r="318" spans="1:11" ht="16.5" thickTop="1" thickBot="1">
      <c r="A318" s="228">
        <v>15879</v>
      </c>
      <c r="B318" s="229" t="s">
        <v>628</v>
      </c>
      <c r="C318" s="228" t="s">
        <v>348</v>
      </c>
      <c r="D318" s="229" t="s">
        <v>270</v>
      </c>
      <c r="E318" s="230" t="s">
        <v>2153</v>
      </c>
      <c r="F318" s="239"/>
      <c r="G318" s="227"/>
      <c r="H318" s="239"/>
      <c r="I318" s="239"/>
      <c r="J318" s="227"/>
      <c r="K318" s="239"/>
    </row>
    <row r="319" spans="1:11" ht="16.5" thickTop="1" thickBot="1">
      <c r="A319" s="236">
        <v>15897</v>
      </c>
      <c r="B319" s="237" t="s">
        <v>628</v>
      </c>
      <c r="C319" s="236" t="s">
        <v>348</v>
      </c>
      <c r="D319" s="237" t="s">
        <v>1131</v>
      </c>
      <c r="E319" s="238" t="s">
        <v>2154</v>
      </c>
      <c r="F319" s="239"/>
      <c r="G319" s="227"/>
      <c r="H319" s="239"/>
      <c r="I319" s="239"/>
      <c r="J319" s="227"/>
      <c r="K319" s="239"/>
    </row>
    <row r="320" spans="1:11" ht="16.5" thickTop="1" thickBot="1">
      <c r="A320" s="228">
        <v>17001</v>
      </c>
      <c r="B320" s="229" t="s">
        <v>629</v>
      </c>
      <c r="C320" s="228" t="s">
        <v>1759</v>
      </c>
      <c r="D320" s="229" t="s">
        <v>912</v>
      </c>
      <c r="E320" s="230" t="s">
        <v>2078</v>
      </c>
      <c r="F320" s="239"/>
      <c r="G320" s="227"/>
      <c r="H320" s="239"/>
      <c r="I320" s="239"/>
      <c r="J320" s="227"/>
      <c r="K320" s="239"/>
    </row>
    <row r="321" spans="1:11" ht="16.5" thickTop="1" thickBot="1">
      <c r="A321" s="236">
        <v>17013</v>
      </c>
      <c r="B321" s="237" t="s">
        <v>629</v>
      </c>
      <c r="C321" s="236" t="s">
        <v>1759</v>
      </c>
      <c r="D321" s="237" t="s">
        <v>1907</v>
      </c>
      <c r="E321" s="238" t="s">
        <v>1014</v>
      </c>
      <c r="F321" s="239"/>
      <c r="G321" s="227"/>
      <c r="H321" s="239"/>
      <c r="I321" s="239"/>
      <c r="J321" s="227"/>
      <c r="K321" s="239"/>
    </row>
    <row r="322" spans="1:11" ht="16.5" thickTop="1" thickBot="1">
      <c r="A322" s="228">
        <v>17042</v>
      </c>
      <c r="B322" s="229" t="s">
        <v>629</v>
      </c>
      <c r="C322" s="228" t="s">
        <v>1759</v>
      </c>
      <c r="D322" s="229" t="s">
        <v>1711</v>
      </c>
      <c r="E322" s="230" t="s">
        <v>1015</v>
      </c>
      <c r="F322" s="239"/>
      <c r="G322" s="227"/>
      <c r="H322" s="239"/>
      <c r="I322" s="239"/>
      <c r="J322" s="227"/>
      <c r="K322" s="239"/>
    </row>
    <row r="323" spans="1:11" ht="16.5" thickTop="1" thickBot="1">
      <c r="A323" s="236">
        <v>17050</v>
      </c>
      <c r="B323" s="237" t="s">
        <v>629</v>
      </c>
      <c r="C323" s="236" t="s">
        <v>1759</v>
      </c>
      <c r="D323" s="237" t="s">
        <v>271</v>
      </c>
      <c r="E323" s="238" t="s">
        <v>1016</v>
      </c>
      <c r="F323" s="239"/>
      <c r="G323" s="227"/>
      <c r="H323" s="239"/>
      <c r="I323" s="239"/>
      <c r="J323" s="227"/>
      <c r="K323" s="239"/>
    </row>
    <row r="324" spans="1:11" ht="16.5" thickTop="1" thickBot="1">
      <c r="A324" s="228">
        <v>17088</v>
      </c>
      <c r="B324" s="229" t="s">
        <v>629</v>
      </c>
      <c r="C324" s="228" t="s">
        <v>1759</v>
      </c>
      <c r="D324" s="229" t="s">
        <v>1437</v>
      </c>
      <c r="E324" s="230" t="s">
        <v>1017</v>
      </c>
      <c r="F324" s="239"/>
      <c r="G324" s="227"/>
      <c r="H324" s="239"/>
      <c r="I324" s="239"/>
      <c r="J324" s="227"/>
      <c r="K324" s="239"/>
    </row>
    <row r="325" spans="1:11" ht="16.5" thickTop="1" thickBot="1">
      <c r="A325" s="236">
        <v>17174</v>
      </c>
      <c r="B325" s="237" t="s">
        <v>629</v>
      </c>
      <c r="C325" s="236" t="s">
        <v>1759</v>
      </c>
      <c r="D325" s="237" t="s">
        <v>525</v>
      </c>
      <c r="E325" s="238" t="s">
        <v>1018</v>
      </c>
      <c r="F325" s="239"/>
      <c r="G325" s="227"/>
      <c r="H325" s="239"/>
      <c r="I325" s="239"/>
      <c r="J325" s="227"/>
      <c r="K325" s="239"/>
    </row>
    <row r="326" spans="1:11" ht="16.5" thickTop="1" thickBot="1">
      <c r="A326" s="228">
        <v>17272</v>
      </c>
      <c r="B326" s="229" t="s">
        <v>629</v>
      </c>
      <c r="C326" s="228" t="s">
        <v>1759</v>
      </c>
      <c r="D326" s="229" t="s">
        <v>1818</v>
      </c>
      <c r="E326" s="230" t="s">
        <v>563</v>
      </c>
      <c r="F326" s="239"/>
      <c r="G326" s="227"/>
      <c r="H326" s="239"/>
      <c r="I326" s="239"/>
      <c r="J326" s="227"/>
      <c r="K326" s="239"/>
    </row>
    <row r="327" spans="1:11" ht="16.5" thickTop="1" thickBot="1">
      <c r="A327" s="236">
        <v>17380</v>
      </c>
      <c r="B327" s="237" t="s">
        <v>629</v>
      </c>
      <c r="C327" s="236" t="s">
        <v>1759</v>
      </c>
      <c r="D327" s="237" t="s">
        <v>922</v>
      </c>
      <c r="E327" s="238" t="s">
        <v>564</v>
      </c>
      <c r="F327" s="239"/>
      <c r="G327" s="227"/>
      <c r="H327" s="239"/>
      <c r="I327" s="239"/>
      <c r="J327" s="227"/>
      <c r="K327" s="239"/>
    </row>
    <row r="328" spans="1:11" ht="16.5" thickTop="1" thickBot="1">
      <c r="A328" s="228">
        <v>17388</v>
      </c>
      <c r="B328" s="229" t="s">
        <v>629</v>
      </c>
      <c r="C328" s="228" t="s">
        <v>1759</v>
      </c>
      <c r="D328" s="229" t="s">
        <v>526</v>
      </c>
      <c r="E328" s="230" t="s">
        <v>1673</v>
      </c>
      <c r="F328" s="239"/>
      <c r="G328" s="227"/>
      <c r="H328" s="239"/>
      <c r="I328" s="239"/>
      <c r="J328" s="227"/>
      <c r="K328" s="239"/>
    </row>
    <row r="329" spans="1:11" ht="16.5" thickTop="1" thickBot="1">
      <c r="A329" s="236">
        <v>17433</v>
      </c>
      <c r="B329" s="237" t="s">
        <v>629</v>
      </c>
      <c r="C329" s="236" t="s">
        <v>1759</v>
      </c>
      <c r="D329" s="237" t="s">
        <v>1653</v>
      </c>
      <c r="E329" s="238" t="s">
        <v>1606</v>
      </c>
      <c r="F329" s="239"/>
      <c r="G329" s="227"/>
      <c r="H329" s="239"/>
      <c r="I329" s="239"/>
      <c r="J329" s="227"/>
      <c r="K329" s="239"/>
    </row>
    <row r="330" spans="1:11" ht="16.5" thickTop="1" thickBot="1">
      <c r="A330" s="228">
        <v>17442</v>
      </c>
      <c r="B330" s="229" t="s">
        <v>629</v>
      </c>
      <c r="C330" s="228" t="s">
        <v>1759</v>
      </c>
      <c r="D330" s="229" t="s">
        <v>229</v>
      </c>
      <c r="E330" s="230" t="s">
        <v>1607</v>
      </c>
      <c r="F330" s="239"/>
      <c r="G330" s="227"/>
      <c r="H330" s="239"/>
      <c r="I330" s="239"/>
      <c r="J330" s="227"/>
      <c r="K330" s="239"/>
    </row>
    <row r="331" spans="1:11" ht="16.5" thickTop="1" thickBot="1">
      <c r="A331" s="236">
        <v>17444</v>
      </c>
      <c r="B331" s="237" t="s">
        <v>629</v>
      </c>
      <c r="C331" s="236" t="s">
        <v>1759</v>
      </c>
      <c r="D331" s="237" t="s">
        <v>527</v>
      </c>
      <c r="E331" s="238" t="s">
        <v>1608</v>
      </c>
      <c r="F331" s="239"/>
      <c r="G331" s="227"/>
      <c r="H331" s="239"/>
      <c r="I331" s="239"/>
      <c r="J331" s="227"/>
      <c r="K331" s="239"/>
    </row>
    <row r="332" spans="1:11" ht="16.5" thickTop="1" thickBot="1">
      <c r="A332" s="228">
        <v>17446</v>
      </c>
      <c r="B332" s="229" t="s">
        <v>629</v>
      </c>
      <c r="C332" s="228" t="s">
        <v>1759</v>
      </c>
      <c r="D332" s="229" t="s">
        <v>528</v>
      </c>
      <c r="E332" s="230" t="s">
        <v>1668</v>
      </c>
      <c r="F332" s="239"/>
      <c r="G332" s="227"/>
      <c r="H332" s="239"/>
      <c r="I332" s="239"/>
      <c r="J332" s="227"/>
      <c r="K332" s="239"/>
    </row>
    <row r="333" spans="1:11" ht="16.5" thickTop="1" thickBot="1">
      <c r="A333" s="236">
        <v>17486</v>
      </c>
      <c r="B333" s="237" t="s">
        <v>629</v>
      </c>
      <c r="C333" s="236" t="s">
        <v>1759</v>
      </c>
      <c r="D333" s="237" t="s">
        <v>529</v>
      </c>
      <c r="E333" s="238" t="s">
        <v>639</v>
      </c>
      <c r="F333" s="239"/>
      <c r="G333" s="227"/>
      <c r="H333" s="239"/>
      <c r="I333" s="239"/>
      <c r="J333" s="227"/>
      <c r="K333" s="239"/>
    </row>
    <row r="334" spans="1:11" ht="16.5" thickTop="1" thickBot="1">
      <c r="A334" s="228">
        <v>17495</v>
      </c>
      <c r="B334" s="229" t="s">
        <v>629</v>
      </c>
      <c r="C334" s="228" t="s">
        <v>1759</v>
      </c>
      <c r="D334" s="229" t="s">
        <v>732</v>
      </c>
      <c r="E334" s="230" t="s">
        <v>640</v>
      </c>
      <c r="F334" s="239"/>
      <c r="G334" s="227"/>
      <c r="H334" s="239"/>
      <c r="I334" s="239"/>
      <c r="J334" s="227"/>
      <c r="K334" s="239"/>
    </row>
    <row r="335" spans="1:11" ht="16.5" thickTop="1" thickBot="1">
      <c r="A335" s="236">
        <v>17513</v>
      </c>
      <c r="B335" s="237" t="s">
        <v>629</v>
      </c>
      <c r="C335" s="236" t="s">
        <v>1759</v>
      </c>
      <c r="D335" s="237" t="s">
        <v>530</v>
      </c>
      <c r="E335" s="238" t="s">
        <v>641</v>
      </c>
      <c r="F335" s="239"/>
      <c r="G335" s="227"/>
      <c r="H335" s="239"/>
      <c r="I335" s="239"/>
      <c r="J335" s="227"/>
      <c r="K335" s="239"/>
    </row>
    <row r="336" spans="1:11" ht="16.5" thickTop="1" thickBot="1">
      <c r="A336" s="228">
        <v>17524</v>
      </c>
      <c r="B336" s="229" t="s">
        <v>629</v>
      </c>
      <c r="C336" s="228" t="s">
        <v>1759</v>
      </c>
      <c r="D336" s="229" t="s">
        <v>531</v>
      </c>
      <c r="E336" s="230" t="s">
        <v>559</v>
      </c>
      <c r="F336" s="239"/>
      <c r="G336" s="227"/>
      <c r="H336" s="239"/>
      <c r="I336" s="239"/>
      <c r="J336" s="227"/>
      <c r="K336" s="239"/>
    </row>
    <row r="337" spans="1:11" ht="16.5" thickTop="1" thickBot="1">
      <c r="A337" s="236">
        <v>17541</v>
      </c>
      <c r="B337" s="237" t="s">
        <v>629</v>
      </c>
      <c r="C337" s="236" t="s">
        <v>1759</v>
      </c>
      <c r="D337" s="237" t="s">
        <v>643</v>
      </c>
      <c r="E337" s="238" t="s">
        <v>560</v>
      </c>
      <c r="F337" s="239"/>
      <c r="G337" s="227"/>
      <c r="H337" s="239"/>
      <c r="I337" s="239"/>
      <c r="J337" s="227"/>
      <c r="K337" s="239"/>
    </row>
    <row r="338" spans="1:11" ht="16.5" thickTop="1" thickBot="1">
      <c r="A338" s="228">
        <v>17614</v>
      </c>
      <c r="B338" s="229" t="s">
        <v>629</v>
      </c>
      <c r="C338" s="228" t="s">
        <v>1759</v>
      </c>
      <c r="D338" s="229" t="s">
        <v>532</v>
      </c>
      <c r="E338" s="230" t="s">
        <v>561</v>
      </c>
      <c r="F338" s="239"/>
      <c r="G338" s="227"/>
      <c r="H338" s="239"/>
      <c r="I338" s="239"/>
      <c r="J338" s="227"/>
      <c r="K338" s="239"/>
    </row>
    <row r="339" spans="1:11" ht="16.5" thickTop="1" thickBot="1">
      <c r="A339" s="236">
        <v>17616</v>
      </c>
      <c r="B339" s="237" t="s">
        <v>629</v>
      </c>
      <c r="C339" s="236" t="s">
        <v>1759</v>
      </c>
      <c r="D339" s="237" t="s">
        <v>533</v>
      </c>
      <c r="E339" s="238" t="s">
        <v>562</v>
      </c>
      <c r="F339" s="239"/>
      <c r="G339" s="227"/>
      <c r="H339" s="239"/>
      <c r="I339" s="239"/>
      <c r="J339" s="227"/>
      <c r="K339" s="239"/>
    </row>
    <row r="340" spans="1:11" ht="16.5" thickTop="1" thickBot="1">
      <c r="A340" s="228">
        <v>17653</v>
      </c>
      <c r="B340" s="229" t="s">
        <v>629</v>
      </c>
      <c r="C340" s="228" t="s">
        <v>1759</v>
      </c>
      <c r="D340" s="229" t="s">
        <v>534</v>
      </c>
      <c r="E340" s="230" t="s">
        <v>791</v>
      </c>
      <c r="F340" s="239"/>
      <c r="G340" s="227"/>
      <c r="H340" s="239"/>
      <c r="I340" s="239"/>
      <c r="J340" s="227"/>
      <c r="K340" s="239"/>
    </row>
    <row r="341" spans="1:11" ht="16.5" thickTop="1" thickBot="1">
      <c r="A341" s="236">
        <v>17662</v>
      </c>
      <c r="B341" s="237" t="s">
        <v>629</v>
      </c>
      <c r="C341" s="236" t="s">
        <v>1759</v>
      </c>
      <c r="D341" s="237" t="s">
        <v>535</v>
      </c>
      <c r="E341" s="238" t="s">
        <v>792</v>
      </c>
      <c r="F341" s="239"/>
      <c r="G341" s="227"/>
      <c r="H341" s="239"/>
      <c r="I341" s="239"/>
      <c r="J341" s="227"/>
      <c r="K341" s="239"/>
    </row>
    <row r="342" spans="1:11" ht="16.5" thickTop="1" thickBot="1">
      <c r="A342" s="228">
        <v>17665</v>
      </c>
      <c r="B342" s="229" t="s">
        <v>629</v>
      </c>
      <c r="C342" s="228" t="s">
        <v>1759</v>
      </c>
      <c r="D342" s="229" t="s">
        <v>1128</v>
      </c>
      <c r="E342" s="230" t="s">
        <v>793</v>
      </c>
      <c r="F342" s="239"/>
      <c r="G342" s="227"/>
      <c r="H342" s="239"/>
      <c r="I342" s="239"/>
      <c r="J342" s="227"/>
      <c r="K342" s="239"/>
    </row>
    <row r="343" spans="1:11" ht="16.5" thickTop="1" thickBot="1">
      <c r="A343" s="236">
        <v>17777</v>
      </c>
      <c r="B343" s="237" t="s">
        <v>629</v>
      </c>
      <c r="C343" s="236" t="s">
        <v>1759</v>
      </c>
      <c r="D343" s="237" t="s">
        <v>536</v>
      </c>
      <c r="E343" s="238" t="s">
        <v>794</v>
      </c>
      <c r="F343" s="239"/>
      <c r="G343" s="227"/>
      <c r="H343" s="239"/>
      <c r="I343" s="239"/>
      <c r="J343" s="227"/>
      <c r="K343" s="239"/>
    </row>
    <row r="344" spans="1:11" ht="16.5" thickTop="1" thickBot="1">
      <c r="A344" s="228">
        <v>17867</v>
      </c>
      <c r="B344" s="229" t="s">
        <v>629</v>
      </c>
      <c r="C344" s="228" t="s">
        <v>1759</v>
      </c>
      <c r="D344" s="229" t="s">
        <v>537</v>
      </c>
      <c r="E344" s="230" t="s">
        <v>795</v>
      </c>
      <c r="F344" s="239"/>
      <c r="G344" s="227"/>
      <c r="H344" s="239"/>
      <c r="I344" s="239"/>
      <c r="J344" s="227"/>
      <c r="K344" s="239"/>
    </row>
    <row r="345" spans="1:11" ht="16.5" thickTop="1" thickBot="1">
      <c r="A345" s="236">
        <v>17873</v>
      </c>
      <c r="B345" s="237" t="s">
        <v>629</v>
      </c>
      <c r="C345" s="236" t="s">
        <v>1759</v>
      </c>
      <c r="D345" s="237" t="s">
        <v>374</v>
      </c>
      <c r="E345" s="238" t="s">
        <v>796</v>
      </c>
      <c r="F345" s="239"/>
      <c r="G345" s="227"/>
      <c r="H345" s="239"/>
      <c r="I345" s="239"/>
      <c r="J345" s="227"/>
      <c r="K345" s="239"/>
    </row>
    <row r="346" spans="1:11" ht="16.5" thickTop="1" thickBot="1">
      <c r="A346" s="228">
        <v>17877</v>
      </c>
      <c r="B346" s="229" t="s">
        <v>629</v>
      </c>
      <c r="C346" s="228" t="s">
        <v>1759</v>
      </c>
      <c r="D346" s="229" t="s">
        <v>538</v>
      </c>
      <c r="E346" s="230" t="s">
        <v>1847</v>
      </c>
      <c r="F346" s="239"/>
      <c r="G346" s="227"/>
      <c r="H346" s="239"/>
      <c r="I346" s="239"/>
      <c r="J346" s="227"/>
      <c r="K346" s="239"/>
    </row>
    <row r="347" spans="1:11" ht="16.5" thickTop="1" thickBot="1">
      <c r="A347" s="236">
        <v>18001</v>
      </c>
      <c r="B347" s="237" t="s">
        <v>631</v>
      </c>
      <c r="C347" s="236" t="s">
        <v>630</v>
      </c>
      <c r="D347" s="237" t="s">
        <v>912</v>
      </c>
      <c r="E347" s="238" t="s">
        <v>1848</v>
      </c>
      <c r="F347" s="239"/>
      <c r="G347" s="227"/>
      <c r="H347" s="239"/>
      <c r="I347" s="239"/>
      <c r="J347" s="227"/>
      <c r="K347" s="239"/>
    </row>
    <row r="348" spans="1:11" ht="16.5" thickTop="1" thickBot="1">
      <c r="A348" s="228">
        <v>18029</v>
      </c>
      <c r="B348" s="229" t="s">
        <v>631</v>
      </c>
      <c r="C348" s="228" t="s">
        <v>630</v>
      </c>
      <c r="D348" s="229" t="s">
        <v>1443</v>
      </c>
      <c r="E348" s="230" t="s">
        <v>1849</v>
      </c>
      <c r="F348" s="239"/>
      <c r="G348" s="227"/>
      <c r="H348" s="239"/>
      <c r="I348" s="239"/>
      <c r="J348" s="227"/>
      <c r="K348" s="239"/>
    </row>
    <row r="349" spans="1:11" ht="16.5" thickTop="1" thickBot="1">
      <c r="A349" s="236">
        <v>18094</v>
      </c>
      <c r="B349" s="237" t="s">
        <v>631</v>
      </c>
      <c r="C349" s="236" t="s">
        <v>630</v>
      </c>
      <c r="D349" s="237" t="s">
        <v>539</v>
      </c>
      <c r="E349" s="238" t="s">
        <v>1850</v>
      </c>
      <c r="F349" s="239"/>
      <c r="G349" s="227"/>
      <c r="H349" s="239"/>
      <c r="I349" s="239"/>
      <c r="J349" s="227"/>
      <c r="K349" s="239"/>
    </row>
    <row r="350" spans="1:11" ht="16.5" thickTop="1" thickBot="1">
      <c r="A350" s="228">
        <v>18150</v>
      </c>
      <c r="B350" s="229" t="s">
        <v>631</v>
      </c>
      <c r="C350" s="228" t="s">
        <v>630</v>
      </c>
      <c r="D350" s="229" t="s">
        <v>361</v>
      </c>
      <c r="E350" s="230" t="s">
        <v>1744</v>
      </c>
      <c r="F350" s="239"/>
      <c r="G350" s="227"/>
      <c r="H350" s="239"/>
      <c r="I350" s="239"/>
      <c r="J350" s="227"/>
      <c r="K350" s="239"/>
    </row>
    <row r="351" spans="1:11" ht="16.5" thickTop="1" thickBot="1">
      <c r="A351" s="236">
        <v>18205</v>
      </c>
      <c r="B351" s="237" t="s">
        <v>631</v>
      </c>
      <c r="C351" s="236" t="s">
        <v>630</v>
      </c>
      <c r="D351" s="237" t="s">
        <v>758</v>
      </c>
      <c r="E351" s="238" t="s">
        <v>1745</v>
      </c>
      <c r="F351" s="239"/>
      <c r="G351" s="227"/>
      <c r="H351" s="239"/>
      <c r="I351" s="239"/>
      <c r="J351" s="227"/>
      <c r="K351" s="239"/>
    </row>
    <row r="352" spans="1:11" ht="16.5" thickTop="1" thickBot="1">
      <c r="A352" s="228">
        <v>18247</v>
      </c>
      <c r="B352" s="229" t="s">
        <v>631</v>
      </c>
      <c r="C352" s="228" t="s">
        <v>630</v>
      </c>
      <c r="D352" s="229" t="s">
        <v>2131</v>
      </c>
      <c r="E352" s="230" t="s">
        <v>1746</v>
      </c>
      <c r="F352" s="239"/>
      <c r="G352" s="227"/>
      <c r="H352" s="239"/>
      <c r="I352" s="239"/>
      <c r="J352" s="227"/>
      <c r="K352" s="239"/>
    </row>
    <row r="353" spans="1:11" ht="16.5" thickTop="1" thickBot="1">
      <c r="A353" s="236">
        <v>18256</v>
      </c>
      <c r="B353" s="237" t="s">
        <v>631</v>
      </c>
      <c r="C353" s="236" t="s">
        <v>630</v>
      </c>
      <c r="D353" s="237" t="s">
        <v>759</v>
      </c>
      <c r="E353" s="238" t="s">
        <v>1787</v>
      </c>
      <c r="F353" s="239"/>
      <c r="G353" s="227"/>
      <c r="H353" s="239"/>
      <c r="I353" s="239"/>
      <c r="J353" s="227"/>
      <c r="K353" s="239"/>
    </row>
    <row r="354" spans="1:11" ht="16.5" thickTop="1" thickBot="1">
      <c r="A354" s="228">
        <v>18410</v>
      </c>
      <c r="B354" s="229" t="s">
        <v>631</v>
      </c>
      <c r="C354" s="228" t="s">
        <v>630</v>
      </c>
      <c r="D354" s="229" t="s">
        <v>2018</v>
      </c>
      <c r="E354" s="230" t="s">
        <v>1788</v>
      </c>
      <c r="F354" s="239"/>
      <c r="G354" s="227"/>
      <c r="H354" s="239"/>
      <c r="I354" s="239"/>
      <c r="J354" s="227"/>
      <c r="K354" s="239"/>
    </row>
    <row r="355" spans="1:11" ht="16.5" thickTop="1" thickBot="1">
      <c r="A355" s="236">
        <v>18460</v>
      </c>
      <c r="B355" s="237" t="s">
        <v>631</v>
      </c>
      <c r="C355" s="236" t="s">
        <v>630</v>
      </c>
      <c r="D355" s="237" t="s">
        <v>760</v>
      </c>
      <c r="E355" s="238" t="s">
        <v>1789</v>
      </c>
      <c r="F355" s="239"/>
      <c r="G355" s="227"/>
      <c r="H355" s="239"/>
      <c r="I355" s="239"/>
      <c r="J355" s="227"/>
      <c r="K355" s="239"/>
    </row>
    <row r="356" spans="1:11" ht="16.5" thickTop="1" thickBot="1">
      <c r="A356" s="228">
        <v>18479</v>
      </c>
      <c r="B356" s="229" t="s">
        <v>631</v>
      </c>
      <c r="C356" s="228" t="s">
        <v>630</v>
      </c>
      <c r="D356" s="229" t="s">
        <v>761</v>
      </c>
      <c r="E356" s="230" t="s">
        <v>1790</v>
      </c>
      <c r="F356" s="239"/>
      <c r="G356" s="227"/>
      <c r="H356" s="239"/>
      <c r="I356" s="239"/>
      <c r="J356" s="227"/>
      <c r="K356" s="239"/>
    </row>
    <row r="357" spans="1:11" ht="16.5" thickTop="1" thickBot="1">
      <c r="A357" s="236">
        <v>18592</v>
      </c>
      <c r="B357" s="237" t="s">
        <v>631</v>
      </c>
      <c r="C357" s="236" t="s">
        <v>630</v>
      </c>
      <c r="D357" s="237" t="s">
        <v>1225</v>
      </c>
      <c r="E357" s="238" t="s">
        <v>1791</v>
      </c>
      <c r="F357" s="239"/>
      <c r="G357" s="227"/>
      <c r="H357" s="239"/>
      <c r="I357" s="239"/>
      <c r="J357" s="227"/>
      <c r="K357" s="239"/>
    </row>
    <row r="358" spans="1:11" ht="16.5" thickTop="1" thickBot="1">
      <c r="A358" s="228">
        <v>18610</v>
      </c>
      <c r="B358" s="229" t="s">
        <v>631</v>
      </c>
      <c r="C358" s="228" t="s">
        <v>630</v>
      </c>
      <c r="D358" s="229" t="s">
        <v>1226</v>
      </c>
      <c r="E358" s="230" t="s">
        <v>1489</v>
      </c>
      <c r="F358" s="239"/>
      <c r="G358" s="227"/>
      <c r="H358" s="239"/>
      <c r="I358" s="239"/>
      <c r="J358" s="227"/>
      <c r="K358" s="239"/>
    </row>
    <row r="359" spans="1:11" ht="16.5" thickTop="1" thickBot="1">
      <c r="A359" s="236">
        <v>18753</v>
      </c>
      <c r="B359" s="237" t="s">
        <v>631</v>
      </c>
      <c r="C359" s="236" t="s">
        <v>630</v>
      </c>
      <c r="D359" s="237" t="s">
        <v>604</v>
      </c>
      <c r="E359" s="238" t="s">
        <v>1726</v>
      </c>
      <c r="F359" s="239"/>
      <c r="G359" s="227"/>
      <c r="H359" s="239"/>
      <c r="I359" s="239"/>
      <c r="J359" s="227"/>
      <c r="K359" s="239"/>
    </row>
    <row r="360" spans="1:11" ht="16.5" thickTop="1" thickBot="1">
      <c r="A360" s="228">
        <v>18756</v>
      </c>
      <c r="B360" s="229" t="s">
        <v>631</v>
      </c>
      <c r="C360" s="228" t="s">
        <v>630</v>
      </c>
      <c r="D360" s="229" t="s">
        <v>437</v>
      </c>
      <c r="E360" s="230" t="s">
        <v>1727</v>
      </c>
      <c r="F360" s="239"/>
      <c r="G360" s="227"/>
      <c r="H360" s="239"/>
      <c r="I360" s="239"/>
      <c r="J360" s="227"/>
      <c r="K360" s="239"/>
    </row>
    <row r="361" spans="1:11" ht="16.5" thickTop="1" thickBot="1">
      <c r="A361" s="236">
        <v>18785</v>
      </c>
      <c r="B361" s="237" t="s">
        <v>631</v>
      </c>
      <c r="C361" s="236" t="s">
        <v>630</v>
      </c>
      <c r="D361" s="237" t="s">
        <v>1227</v>
      </c>
      <c r="E361" s="238" t="s">
        <v>1728</v>
      </c>
      <c r="F361" s="239"/>
      <c r="G361" s="227"/>
      <c r="H361" s="239"/>
      <c r="I361" s="239"/>
      <c r="J361" s="227"/>
      <c r="K361" s="239"/>
    </row>
    <row r="362" spans="1:11" ht="16.5" thickTop="1" thickBot="1">
      <c r="A362" s="228">
        <v>18860</v>
      </c>
      <c r="B362" s="229" t="s">
        <v>631</v>
      </c>
      <c r="C362" s="228" t="s">
        <v>630</v>
      </c>
      <c r="D362" s="229" t="s">
        <v>1228</v>
      </c>
      <c r="E362" s="230" t="s">
        <v>993</v>
      </c>
      <c r="F362" s="239"/>
      <c r="G362" s="227"/>
      <c r="H362" s="239"/>
      <c r="I362" s="239"/>
      <c r="J362" s="227"/>
      <c r="K362" s="239"/>
    </row>
    <row r="363" spans="1:11" ht="16.5" thickTop="1" thickBot="1">
      <c r="A363" s="236">
        <v>19001</v>
      </c>
      <c r="B363" s="237" t="s">
        <v>635</v>
      </c>
      <c r="C363" s="236" t="s">
        <v>634</v>
      </c>
      <c r="D363" s="237" t="s">
        <v>912</v>
      </c>
      <c r="E363" s="238" t="s">
        <v>1729</v>
      </c>
      <c r="F363" s="239"/>
      <c r="G363" s="227"/>
      <c r="H363" s="239"/>
      <c r="I363" s="239"/>
      <c r="J363" s="227"/>
      <c r="K363" s="239"/>
    </row>
    <row r="364" spans="1:11" ht="16.5" thickTop="1" thickBot="1">
      <c r="A364" s="228">
        <v>19022</v>
      </c>
      <c r="B364" s="229" t="s">
        <v>635</v>
      </c>
      <c r="C364" s="228" t="s">
        <v>634</v>
      </c>
      <c r="D364" s="229" t="s">
        <v>1590</v>
      </c>
      <c r="E364" s="230" t="s">
        <v>1730</v>
      </c>
      <c r="F364" s="239"/>
      <c r="G364" s="227"/>
      <c r="H364" s="239"/>
      <c r="I364" s="239"/>
      <c r="J364" s="227"/>
      <c r="K364" s="239"/>
    </row>
    <row r="365" spans="1:11" ht="16.5" thickTop="1" thickBot="1">
      <c r="A365" s="236">
        <v>19050</v>
      </c>
      <c r="B365" s="237" t="s">
        <v>635</v>
      </c>
      <c r="C365" s="236" t="s">
        <v>634</v>
      </c>
      <c r="D365" s="237" t="s">
        <v>271</v>
      </c>
      <c r="E365" s="238" t="s">
        <v>327</v>
      </c>
      <c r="F365" s="239"/>
      <c r="G365" s="227"/>
      <c r="H365" s="239"/>
      <c r="I365" s="239"/>
      <c r="J365" s="227"/>
      <c r="K365" s="239"/>
    </row>
    <row r="366" spans="1:11" ht="16.5" thickTop="1" thickBot="1">
      <c r="A366" s="228">
        <v>19075</v>
      </c>
      <c r="B366" s="229" t="s">
        <v>635</v>
      </c>
      <c r="C366" s="228" t="s">
        <v>634</v>
      </c>
      <c r="D366" s="229" t="s">
        <v>1229</v>
      </c>
      <c r="E366" s="230" t="s">
        <v>1731</v>
      </c>
      <c r="F366" s="239"/>
      <c r="G366" s="227"/>
      <c r="H366" s="239"/>
      <c r="I366" s="239"/>
      <c r="J366" s="227"/>
      <c r="K366" s="239"/>
    </row>
    <row r="367" spans="1:11" ht="16.5" thickTop="1" thickBot="1">
      <c r="A367" s="236">
        <v>19100</v>
      </c>
      <c r="B367" s="237" t="s">
        <v>635</v>
      </c>
      <c r="C367" s="236" t="s">
        <v>634</v>
      </c>
      <c r="D367" s="237" t="s">
        <v>1230</v>
      </c>
      <c r="E367" s="238" t="s">
        <v>662</v>
      </c>
      <c r="F367" s="239"/>
      <c r="G367" s="227"/>
      <c r="H367" s="239"/>
      <c r="I367" s="239"/>
      <c r="J367" s="227"/>
      <c r="K367" s="239"/>
    </row>
    <row r="368" spans="1:11" ht="16.5" thickTop="1" thickBot="1">
      <c r="A368" s="228">
        <v>19110</v>
      </c>
      <c r="B368" s="229" t="s">
        <v>635</v>
      </c>
      <c r="C368" s="228" t="s">
        <v>634</v>
      </c>
      <c r="D368" s="229" t="s">
        <v>1231</v>
      </c>
      <c r="E368" s="230" t="s">
        <v>1732</v>
      </c>
      <c r="F368" s="239"/>
      <c r="G368" s="227"/>
      <c r="H368" s="239"/>
      <c r="I368" s="239"/>
      <c r="J368" s="227"/>
      <c r="K368" s="239"/>
    </row>
    <row r="369" spans="1:11" ht="16.5" thickTop="1" thickBot="1">
      <c r="A369" s="236">
        <v>19130</v>
      </c>
      <c r="B369" s="237" t="s">
        <v>635</v>
      </c>
      <c r="C369" s="236" t="s">
        <v>634</v>
      </c>
      <c r="D369" s="237" t="s">
        <v>1232</v>
      </c>
      <c r="E369" s="238" t="s">
        <v>1733</v>
      </c>
      <c r="F369" s="239"/>
      <c r="G369" s="227"/>
      <c r="H369" s="239"/>
      <c r="I369" s="239"/>
      <c r="J369" s="227"/>
      <c r="K369" s="239"/>
    </row>
    <row r="370" spans="1:11" ht="16.5" thickTop="1" thickBot="1">
      <c r="A370" s="228">
        <v>19137</v>
      </c>
      <c r="B370" s="229" t="s">
        <v>635</v>
      </c>
      <c r="C370" s="228" t="s">
        <v>634</v>
      </c>
      <c r="D370" s="229" t="s">
        <v>1249</v>
      </c>
      <c r="E370" s="230" t="s">
        <v>1734</v>
      </c>
      <c r="F370" s="239"/>
      <c r="G370" s="227"/>
      <c r="H370" s="239"/>
      <c r="I370" s="239"/>
      <c r="J370" s="227"/>
      <c r="K370" s="239"/>
    </row>
    <row r="371" spans="1:11" ht="16.5" thickTop="1" thickBot="1">
      <c r="A371" s="236">
        <v>19142</v>
      </c>
      <c r="B371" s="237" t="s">
        <v>635</v>
      </c>
      <c r="C371" s="236" t="s">
        <v>634</v>
      </c>
      <c r="D371" s="237" t="s">
        <v>1720</v>
      </c>
      <c r="E371" s="238" t="s">
        <v>1735</v>
      </c>
      <c r="F371" s="239"/>
      <c r="G371" s="227"/>
      <c r="H371" s="239"/>
      <c r="I371" s="239"/>
      <c r="J371" s="227"/>
      <c r="K371" s="239"/>
    </row>
    <row r="372" spans="1:11" ht="16.5" thickTop="1" thickBot="1">
      <c r="A372" s="228">
        <v>19212</v>
      </c>
      <c r="B372" s="229" t="s">
        <v>635</v>
      </c>
      <c r="C372" s="228" t="s">
        <v>634</v>
      </c>
      <c r="D372" s="229" t="s">
        <v>367</v>
      </c>
      <c r="E372" s="230" t="s">
        <v>1736</v>
      </c>
      <c r="F372" s="239"/>
      <c r="G372" s="227"/>
      <c r="H372" s="239"/>
      <c r="I372" s="239"/>
      <c r="J372" s="227"/>
      <c r="K372" s="239"/>
    </row>
    <row r="373" spans="1:11" ht="16.5" thickTop="1" thickBot="1">
      <c r="A373" s="236">
        <v>19256</v>
      </c>
      <c r="B373" s="237" t="s">
        <v>635</v>
      </c>
      <c r="C373" s="236" t="s">
        <v>634</v>
      </c>
      <c r="D373" s="237" t="s">
        <v>759</v>
      </c>
      <c r="E373" s="238" t="s">
        <v>1737</v>
      </c>
      <c r="F373" s="239"/>
      <c r="G373" s="227"/>
      <c r="H373" s="239"/>
      <c r="I373" s="239"/>
      <c r="J373" s="227"/>
      <c r="K373" s="239"/>
    </row>
    <row r="374" spans="1:11" ht="16.5" thickTop="1" thickBot="1">
      <c r="A374" s="228">
        <v>19290</v>
      </c>
      <c r="B374" s="229" t="s">
        <v>635</v>
      </c>
      <c r="C374" s="228" t="s">
        <v>634</v>
      </c>
      <c r="D374" s="229" t="s">
        <v>1233</v>
      </c>
      <c r="E374" s="230" t="s">
        <v>1848</v>
      </c>
      <c r="F374" s="239"/>
      <c r="G374" s="227"/>
      <c r="H374" s="239"/>
      <c r="I374" s="239"/>
      <c r="J374" s="227"/>
      <c r="K374" s="239"/>
    </row>
    <row r="375" spans="1:11" ht="16.5" thickTop="1" thickBot="1">
      <c r="A375" s="236">
        <v>19300</v>
      </c>
      <c r="B375" s="237" t="s">
        <v>635</v>
      </c>
      <c r="C375" s="236" t="s">
        <v>634</v>
      </c>
      <c r="D375" s="237" t="s">
        <v>227</v>
      </c>
      <c r="E375" s="238" t="s">
        <v>171</v>
      </c>
      <c r="F375" s="239"/>
      <c r="G375" s="227"/>
      <c r="H375" s="239"/>
      <c r="I375" s="239"/>
      <c r="J375" s="227"/>
      <c r="K375" s="239"/>
    </row>
    <row r="376" spans="1:11" ht="16.5" thickTop="1" thickBot="1">
      <c r="A376" s="228">
        <v>19318</v>
      </c>
      <c r="B376" s="229" t="s">
        <v>635</v>
      </c>
      <c r="C376" s="228" t="s">
        <v>634</v>
      </c>
      <c r="D376" s="229" t="s">
        <v>594</v>
      </c>
      <c r="E376" s="230" t="s">
        <v>1738</v>
      </c>
      <c r="F376" s="239"/>
      <c r="G376" s="227"/>
      <c r="H376" s="239"/>
      <c r="I376" s="239"/>
      <c r="J376" s="227"/>
      <c r="K376" s="239"/>
    </row>
    <row r="377" spans="1:11" ht="16.5" thickTop="1" thickBot="1">
      <c r="A377" s="236">
        <v>19355</v>
      </c>
      <c r="B377" s="237" t="s">
        <v>635</v>
      </c>
      <c r="C377" s="236" t="s">
        <v>634</v>
      </c>
      <c r="D377" s="237" t="s">
        <v>1828</v>
      </c>
      <c r="E377" s="238" t="s">
        <v>1739</v>
      </c>
      <c r="F377" s="239"/>
      <c r="G377" s="227"/>
      <c r="H377" s="239"/>
      <c r="I377" s="239"/>
      <c r="J377" s="227"/>
      <c r="K377" s="239"/>
    </row>
    <row r="378" spans="1:11" ht="16.5" thickTop="1" thickBot="1">
      <c r="A378" s="228">
        <v>19364</v>
      </c>
      <c r="B378" s="229" t="s">
        <v>635</v>
      </c>
      <c r="C378" s="228" t="s">
        <v>634</v>
      </c>
      <c r="D378" s="229" t="s">
        <v>919</v>
      </c>
      <c r="E378" s="230" t="s">
        <v>968</v>
      </c>
      <c r="F378" s="239"/>
      <c r="G378" s="227"/>
      <c r="H378" s="239"/>
      <c r="I378" s="239"/>
      <c r="J378" s="227"/>
      <c r="K378" s="239"/>
    </row>
    <row r="379" spans="1:11" ht="16.5" thickTop="1" thickBot="1">
      <c r="A379" s="236">
        <v>19392</v>
      </c>
      <c r="B379" s="237" t="s">
        <v>635</v>
      </c>
      <c r="C379" s="236" t="s">
        <v>634</v>
      </c>
      <c r="D379" s="237" t="s">
        <v>1234</v>
      </c>
      <c r="E379" s="238" t="s">
        <v>969</v>
      </c>
      <c r="F379" s="239"/>
      <c r="G379" s="227"/>
      <c r="H379" s="239"/>
      <c r="I379" s="239"/>
      <c r="J379" s="227"/>
      <c r="K379" s="239"/>
    </row>
    <row r="380" spans="1:11" ht="16.5" thickTop="1" thickBot="1">
      <c r="A380" s="228">
        <v>19397</v>
      </c>
      <c r="B380" s="229" t="s">
        <v>635</v>
      </c>
      <c r="C380" s="228" t="s">
        <v>634</v>
      </c>
      <c r="D380" s="229" t="s">
        <v>1235</v>
      </c>
      <c r="E380" s="230" t="s">
        <v>2127</v>
      </c>
      <c r="F380" s="239"/>
      <c r="G380" s="227"/>
      <c r="H380" s="239"/>
      <c r="I380" s="239"/>
      <c r="J380" s="227"/>
      <c r="K380" s="239"/>
    </row>
    <row r="381" spans="1:11" ht="16.5" thickTop="1" thickBot="1">
      <c r="A381" s="236">
        <v>19418</v>
      </c>
      <c r="B381" s="237" t="s">
        <v>635</v>
      </c>
      <c r="C381" s="236" t="s">
        <v>634</v>
      </c>
      <c r="D381" s="237" t="s">
        <v>1236</v>
      </c>
      <c r="E381" s="238" t="s">
        <v>172</v>
      </c>
      <c r="F381" s="239"/>
      <c r="G381" s="227"/>
      <c r="H381" s="239"/>
      <c r="I381" s="239"/>
      <c r="J381" s="227"/>
      <c r="K381" s="239"/>
    </row>
    <row r="382" spans="1:11" ht="16.5" thickTop="1" thickBot="1">
      <c r="A382" s="228">
        <v>19450</v>
      </c>
      <c r="B382" s="229" t="s">
        <v>635</v>
      </c>
      <c r="C382" s="228" t="s">
        <v>634</v>
      </c>
      <c r="D382" s="229" t="s">
        <v>1099</v>
      </c>
      <c r="E382" s="230" t="s">
        <v>514</v>
      </c>
      <c r="F382" s="239"/>
      <c r="G382" s="227"/>
      <c r="H382" s="239"/>
      <c r="I382" s="239"/>
      <c r="J382" s="227"/>
      <c r="K382" s="239"/>
    </row>
    <row r="383" spans="1:11" ht="16.5" thickTop="1" thickBot="1">
      <c r="A383" s="236">
        <v>19455</v>
      </c>
      <c r="B383" s="237" t="s">
        <v>635</v>
      </c>
      <c r="C383" s="236" t="s">
        <v>634</v>
      </c>
      <c r="D383" s="237" t="s">
        <v>1100</v>
      </c>
      <c r="E383" s="238" t="s">
        <v>515</v>
      </c>
      <c r="F383" s="239"/>
      <c r="G383" s="227"/>
      <c r="H383" s="239"/>
      <c r="I383" s="239"/>
      <c r="J383" s="227"/>
      <c r="K383" s="239"/>
    </row>
    <row r="384" spans="1:11" ht="16.5" thickTop="1" thickBot="1">
      <c r="A384" s="228">
        <v>19473</v>
      </c>
      <c r="B384" s="229" t="s">
        <v>635</v>
      </c>
      <c r="C384" s="228" t="s">
        <v>634</v>
      </c>
      <c r="D384" s="229" t="s">
        <v>231</v>
      </c>
      <c r="E384" s="230" t="s">
        <v>1561</v>
      </c>
      <c r="F384" s="239"/>
      <c r="G384" s="227"/>
      <c r="H384" s="239"/>
      <c r="I384" s="239"/>
      <c r="J384" s="227"/>
      <c r="K384" s="239"/>
    </row>
    <row r="385" spans="1:11" ht="16.5" thickTop="1" thickBot="1">
      <c r="A385" s="236">
        <v>19513</v>
      </c>
      <c r="B385" s="237" t="s">
        <v>635</v>
      </c>
      <c r="C385" s="236" t="s">
        <v>634</v>
      </c>
      <c r="D385" s="237" t="s">
        <v>530</v>
      </c>
      <c r="E385" s="238" t="s">
        <v>1427</v>
      </c>
      <c r="F385" s="239"/>
      <c r="G385" s="227"/>
      <c r="H385" s="239"/>
      <c r="I385" s="239"/>
      <c r="J385" s="227"/>
      <c r="K385" s="239"/>
    </row>
    <row r="386" spans="1:11" ht="16.5" thickTop="1" thickBot="1">
      <c r="A386" s="228">
        <v>19517</v>
      </c>
      <c r="B386" s="229" t="s">
        <v>635</v>
      </c>
      <c r="C386" s="228" t="s">
        <v>634</v>
      </c>
      <c r="D386" s="229" t="s">
        <v>910</v>
      </c>
      <c r="E386" s="230" t="s">
        <v>173</v>
      </c>
      <c r="F386" s="239"/>
      <c r="G386" s="227"/>
      <c r="H386" s="239"/>
      <c r="I386" s="239"/>
      <c r="J386" s="227"/>
      <c r="K386" s="239"/>
    </row>
    <row r="387" spans="1:11" ht="16.5" thickTop="1" thickBot="1">
      <c r="A387" s="236">
        <v>19532</v>
      </c>
      <c r="B387" s="237" t="s">
        <v>635</v>
      </c>
      <c r="C387" s="236" t="s">
        <v>634</v>
      </c>
      <c r="D387" s="237" t="s">
        <v>1237</v>
      </c>
      <c r="E387" s="238" t="s">
        <v>1428</v>
      </c>
      <c r="F387" s="239"/>
      <c r="G387" s="227"/>
      <c r="H387" s="239"/>
      <c r="I387" s="239"/>
      <c r="J387" s="227"/>
      <c r="K387" s="239"/>
    </row>
    <row r="388" spans="1:11" ht="16.5" thickTop="1" thickBot="1">
      <c r="A388" s="228">
        <v>19533</v>
      </c>
      <c r="B388" s="229" t="s">
        <v>635</v>
      </c>
      <c r="C388" s="228" t="s">
        <v>634</v>
      </c>
      <c r="D388" s="229" t="s">
        <v>725</v>
      </c>
      <c r="E388" s="230" t="s">
        <v>1429</v>
      </c>
      <c r="F388" s="239"/>
      <c r="G388" s="227"/>
      <c r="H388" s="239"/>
      <c r="I388" s="239"/>
      <c r="J388" s="227"/>
      <c r="K388" s="239"/>
    </row>
    <row r="389" spans="1:11" ht="16.5" thickTop="1" thickBot="1">
      <c r="A389" s="236">
        <v>19548</v>
      </c>
      <c r="B389" s="237" t="s">
        <v>635</v>
      </c>
      <c r="C389" s="236" t="s">
        <v>634</v>
      </c>
      <c r="D389" s="237" t="s">
        <v>267</v>
      </c>
      <c r="E389" s="238" t="s">
        <v>174</v>
      </c>
      <c r="F389" s="239"/>
      <c r="G389" s="227"/>
      <c r="H389" s="239"/>
      <c r="I389" s="239"/>
      <c r="J389" s="227"/>
      <c r="K389" s="239"/>
    </row>
    <row r="390" spans="1:11" ht="16.5" thickTop="1" thickBot="1">
      <c r="A390" s="228">
        <v>19573</v>
      </c>
      <c r="B390" s="229" t="s">
        <v>635</v>
      </c>
      <c r="C390" s="228" t="s">
        <v>634</v>
      </c>
      <c r="D390" s="229" t="s">
        <v>1914</v>
      </c>
      <c r="E390" s="230" t="s">
        <v>1400</v>
      </c>
      <c r="F390" s="239"/>
      <c r="G390" s="227"/>
      <c r="H390" s="239"/>
      <c r="I390" s="239"/>
      <c r="J390" s="227"/>
      <c r="K390" s="239"/>
    </row>
    <row r="391" spans="1:11" ht="16.5" thickTop="1" thickBot="1">
      <c r="A391" s="236">
        <v>19585</v>
      </c>
      <c r="B391" s="237" t="s">
        <v>635</v>
      </c>
      <c r="C391" s="236" t="s">
        <v>634</v>
      </c>
      <c r="D391" s="237" t="s">
        <v>646</v>
      </c>
      <c r="E391" s="238" t="s">
        <v>1401</v>
      </c>
      <c r="F391" s="239"/>
      <c r="G391" s="227"/>
      <c r="H391" s="239"/>
      <c r="I391" s="239"/>
      <c r="J391" s="227"/>
      <c r="K391" s="239"/>
    </row>
    <row r="392" spans="1:11" ht="16.5" thickTop="1" thickBot="1">
      <c r="A392" s="228">
        <v>19622</v>
      </c>
      <c r="B392" s="229" t="s">
        <v>635</v>
      </c>
      <c r="C392" s="228" t="s">
        <v>634</v>
      </c>
      <c r="D392" s="229" t="s">
        <v>893</v>
      </c>
      <c r="E392" s="230" t="s">
        <v>1402</v>
      </c>
      <c r="F392" s="239"/>
      <c r="G392" s="227"/>
      <c r="H392" s="239"/>
      <c r="I392" s="239"/>
      <c r="J392" s="227"/>
      <c r="K392" s="239"/>
    </row>
    <row r="393" spans="1:11" ht="16.5" thickTop="1" thickBot="1">
      <c r="A393" s="236">
        <v>19693</v>
      </c>
      <c r="B393" s="237" t="s">
        <v>635</v>
      </c>
      <c r="C393" s="236" t="s">
        <v>634</v>
      </c>
      <c r="D393" s="237" t="s">
        <v>1846</v>
      </c>
      <c r="E393" s="238" t="s">
        <v>1403</v>
      </c>
      <c r="F393" s="239"/>
      <c r="G393" s="227"/>
      <c r="H393" s="239"/>
      <c r="I393" s="239"/>
      <c r="J393" s="227"/>
      <c r="K393" s="239"/>
    </row>
    <row r="394" spans="1:11" ht="16.5" thickTop="1" thickBot="1">
      <c r="A394" s="228">
        <v>19698</v>
      </c>
      <c r="B394" s="229" t="s">
        <v>635</v>
      </c>
      <c r="C394" s="228" t="s">
        <v>634</v>
      </c>
      <c r="D394" s="229" t="s">
        <v>894</v>
      </c>
      <c r="E394" s="230" t="s">
        <v>576</v>
      </c>
      <c r="F394" s="239"/>
      <c r="G394" s="227"/>
      <c r="H394" s="239"/>
      <c r="I394" s="239"/>
      <c r="J394" s="227"/>
      <c r="K394" s="239"/>
    </row>
    <row r="395" spans="1:11" ht="16.5" thickTop="1" thickBot="1">
      <c r="A395" s="236">
        <v>19701</v>
      </c>
      <c r="B395" s="237" t="s">
        <v>635</v>
      </c>
      <c r="C395" s="236" t="s">
        <v>634</v>
      </c>
      <c r="D395" s="237" t="s">
        <v>895</v>
      </c>
      <c r="E395" s="238" t="s">
        <v>699</v>
      </c>
      <c r="F395" s="239"/>
      <c r="G395" s="227"/>
      <c r="H395" s="239"/>
      <c r="I395" s="239"/>
      <c r="J395" s="227"/>
      <c r="K395" s="239"/>
    </row>
    <row r="396" spans="1:11" ht="16.5" thickTop="1" thickBot="1">
      <c r="A396" s="228">
        <v>19743</v>
      </c>
      <c r="B396" s="229" t="s">
        <v>635</v>
      </c>
      <c r="C396" s="228" t="s">
        <v>634</v>
      </c>
      <c r="D396" s="229" t="s">
        <v>896</v>
      </c>
      <c r="E396" s="230" t="s">
        <v>577</v>
      </c>
      <c r="F396" s="239"/>
      <c r="G396" s="227"/>
      <c r="H396" s="239"/>
      <c r="I396" s="239"/>
      <c r="J396" s="227"/>
      <c r="K396" s="239"/>
    </row>
    <row r="397" spans="1:11" ht="16.5" thickTop="1" thickBot="1">
      <c r="A397" s="236">
        <v>19760</v>
      </c>
      <c r="B397" s="237" t="s">
        <v>635</v>
      </c>
      <c r="C397" s="236" t="s">
        <v>634</v>
      </c>
      <c r="D397" s="237" t="s">
        <v>1586</v>
      </c>
      <c r="E397" s="238" t="s">
        <v>578</v>
      </c>
      <c r="F397" s="239"/>
      <c r="G397" s="227"/>
      <c r="H397" s="239"/>
      <c r="I397" s="239"/>
      <c r="J397" s="227"/>
      <c r="K397" s="239"/>
    </row>
    <row r="398" spans="1:11" ht="16.5" thickTop="1" thickBot="1">
      <c r="A398" s="228">
        <v>19780</v>
      </c>
      <c r="B398" s="229" t="s">
        <v>635</v>
      </c>
      <c r="C398" s="228" t="s">
        <v>634</v>
      </c>
      <c r="D398" s="229" t="s">
        <v>2104</v>
      </c>
      <c r="E398" s="230" t="s">
        <v>579</v>
      </c>
      <c r="F398" s="239"/>
      <c r="G398" s="227"/>
      <c r="H398" s="239"/>
      <c r="I398" s="239"/>
      <c r="J398" s="227"/>
      <c r="K398" s="239"/>
    </row>
    <row r="399" spans="1:11" ht="16.5" thickTop="1" thickBot="1">
      <c r="A399" s="236">
        <v>19785</v>
      </c>
      <c r="B399" s="237" t="s">
        <v>635</v>
      </c>
      <c r="C399" s="236" t="s">
        <v>634</v>
      </c>
      <c r="D399" s="237" t="s">
        <v>1227</v>
      </c>
      <c r="E399" s="238" t="s">
        <v>580</v>
      </c>
      <c r="F399" s="239"/>
      <c r="G399" s="227"/>
      <c r="H399" s="239"/>
      <c r="I399" s="239"/>
      <c r="J399" s="227"/>
      <c r="K399" s="239"/>
    </row>
    <row r="400" spans="1:11" ht="16.5" thickTop="1" thickBot="1">
      <c r="A400" s="228">
        <v>19807</v>
      </c>
      <c r="B400" s="229" t="s">
        <v>635</v>
      </c>
      <c r="C400" s="228" t="s">
        <v>634</v>
      </c>
      <c r="D400" s="229" t="s">
        <v>897</v>
      </c>
      <c r="E400" s="230" t="s">
        <v>581</v>
      </c>
      <c r="F400" s="239"/>
      <c r="G400" s="227"/>
      <c r="H400" s="239"/>
      <c r="I400" s="239"/>
      <c r="J400" s="227"/>
      <c r="K400" s="239"/>
    </row>
    <row r="401" spans="1:11" ht="16.5" thickTop="1" thickBot="1">
      <c r="A401" s="236">
        <v>19809</v>
      </c>
      <c r="B401" s="237" t="s">
        <v>635</v>
      </c>
      <c r="C401" s="236" t="s">
        <v>634</v>
      </c>
      <c r="D401" s="237" t="s">
        <v>398</v>
      </c>
      <c r="E401" s="238" t="s">
        <v>657</v>
      </c>
      <c r="F401" s="239"/>
      <c r="G401" s="227"/>
      <c r="H401" s="239"/>
      <c r="I401" s="239"/>
      <c r="J401" s="227"/>
      <c r="K401" s="239"/>
    </row>
    <row r="402" spans="1:11" ht="16.5" thickTop="1" thickBot="1">
      <c r="A402" s="228">
        <v>19821</v>
      </c>
      <c r="B402" s="229" t="s">
        <v>635</v>
      </c>
      <c r="C402" s="228" t="s">
        <v>634</v>
      </c>
      <c r="D402" s="229" t="s">
        <v>898</v>
      </c>
      <c r="E402" s="230" t="s">
        <v>658</v>
      </c>
      <c r="F402" s="239"/>
      <c r="G402" s="227"/>
      <c r="H402" s="239"/>
      <c r="I402" s="239"/>
      <c r="J402" s="227"/>
      <c r="K402" s="239"/>
    </row>
    <row r="403" spans="1:11" ht="16.5" thickTop="1" thickBot="1">
      <c r="A403" s="236">
        <v>19824</v>
      </c>
      <c r="B403" s="237" t="s">
        <v>635</v>
      </c>
      <c r="C403" s="236" t="s">
        <v>634</v>
      </c>
      <c r="D403" s="237" t="s">
        <v>899</v>
      </c>
      <c r="E403" s="238" t="s">
        <v>659</v>
      </c>
      <c r="F403" s="239"/>
      <c r="G403" s="227"/>
      <c r="H403" s="239"/>
      <c r="I403" s="239"/>
      <c r="J403" s="227"/>
      <c r="K403" s="239"/>
    </row>
    <row r="404" spans="1:11" ht="16.5" thickTop="1" thickBot="1">
      <c r="A404" s="228">
        <v>19845</v>
      </c>
      <c r="B404" s="229" t="s">
        <v>635</v>
      </c>
      <c r="C404" s="228" t="s">
        <v>634</v>
      </c>
      <c r="D404" s="229" t="s">
        <v>1639</v>
      </c>
      <c r="E404" s="230" t="s">
        <v>660</v>
      </c>
      <c r="F404" s="239"/>
      <c r="G404" s="227"/>
      <c r="H404" s="239"/>
      <c r="I404" s="239"/>
      <c r="J404" s="227"/>
      <c r="K404" s="239"/>
    </row>
    <row r="405" spans="1:11" ht="16.5" thickTop="1" thickBot="1">
      <c r="A405" s="236">
        <v>20001</v>
      </c>
      <c r="B405" s="237" t="s">
        <v>742</v>
      </c>
      <c r="C405" s="236" t="s">
        <v>741</v>
      </c>
      <c r="D405" s="237" t="s">
        <v>912</v>
      </c>
      <c r="E405" s="238" t="s">
        <v>762</v>
      </c>
      <c r="F405" s="239"/>
      <c r="G405" s="227"/>
      <c r="H405" s="239"/>
      <c r="I405" s="239"/>
      <c r="J405" s="227"/>
      <c r="K405" s="239"/>
    </row>
    <row r="406" spans="1:11" ht="16.5" thickTop="1" thickBot="1">
      <c r="A406" s="228">
        <v>20011</v>
      </c>
      <c r="B406" s="229" t="s">
        <v>742</v>
      </c>
      <c r="C406" s="228" t="s">
        <v>741</v>
      </c>
      <c r="D406" s="229" t="s">
        <v>900</v>
      </c>
      <c r="E406" s="230" t="s">
        <v>763</v>
      </c>
      <c r="F406" s="239"/>
      <c r="G406" s="227"/>
      <c r="H406" s="239"/>
      <c r="I406" s="239"/>
      <c r="J406" s="227"/>
      <c r="K406" s="239"/>
    </row>
    <row r="407" spans="1:11" ht="16.5" thickTop="1" thickBot="1">
      <c r="A407" s="236">
        <v>20013</v>
      </c>
      <c r="B407" s="237" t="s">
        <v>742</v>
      </c>
      <c r="C407" s="236" t="s">
        <v>741</v>
      </c>
      <c r="D407" s="237" t="s">
        <v>1907</v>
      </c>
      <c r="E407" s="238" t="s">
        <v>764</v>
      </c>
      <c r="F407" s="239"/>
      <c r="G407" s="227"/>
      <c r="H407" s="239"/>
      <c r="I407" s="239"/>
      <c r="J407" s="227"/>
      <c r="K407" s="239"/>
    </row>
    <row r="408" spans="1:11" ht="16.5" thickTop="1" thickBot="1">
      <c r="A408" s="228">
        <v>20032</v>
      </c>
      <c r="B408" s="229" t="s">
        <v>742</v>
      </c>
      <c r="C408" s="228" t="s">
        <v>741</v>
      </c>
      <c r="D408" s="229" t="s">
        <v>901</v>
      </c>
      <c r="E408" s="230" t="s">
        <v>765</v>
      </c>
      <c r="F408" s="239"/>
      <c r="G408" s="227"/>
      <c r="H408" s="239"/>
      <c r="I408" s="239"/>
      <c r="J408" s="227"/>
      <c r="K408" s="239"/>
    </row>
    <row r="409" spans="1:11" ht="16.5" thickTop="1" thickBot="1">
      <c r="A409" s="236">
        <v>20045</v>
      </c>
      <c r="B409" s="237" t="s">
        <v>742</v>
      </c>
      <c r="C409" s="236" t="s">
        <v>741</v>
      </c>
      <c r="D409" s="237" t="s">
        <v>1713</v>
      </c>
      <c r="E409" s="238" t="s">
        <v>766</v>
      </c>
      <c r="F409" s="239"/>
      <c r="G409" s="227"/>
      <c r="H409" s="239"/>
      <c r="I409" s="239"/>
      <c r="J409" s="227"/>
      <c r="K409" s="239"/>
    </row>
    <row r="410" spans="1:11" ht="16.5" thickTop="1" thickBot="1">
      <c r="A410" s="228">
        <v>20060</v>
      </c>
      <c r="B410" s="229" t="s">
        <v>742</v>
      </c>
      <c r="C410" s="228" t="s">
        <v>741</v>
      </c>
      <c r="D410" s="229" t="s">
        <v>902</v>
      </c>
      <c r="E410" s="230" t="s">
        <v>767</v>
      </c>
      <c r="F410" s="239"/>
      <c r="G410" s="227"/>
      <c r="H410" s="239"/>
      <c r="I410" s="239"/>
      <c r="J410" s="227"/>
      <c r="K410" s="239"/>
    </row>
    <row r="411" spans="1:11" ht="16.5" thickTop="1" thickBot="1">
      <c r="A411" s="236">
        <v>20175</v>
      </c>
      <c r="B411" s="237" t="s">
        <v>742</v>
      </c>
      <c r="C411" s="236" t="s">
        <v>741</v>
      </c>
      <c r="D411" s="237" t="s">
        <v>903</v>
      </c>
      <c r="E411" s="238" t="s">
        <v>768</v>
      </c>
      <c r="F411" s="239"/>
      <c r="G411" s="227"/>
      <c r="H411" s="239"/>
      <c r="I411" s="239"/>
      <c r="J411" s="227"/>
      <c r="K411" s="239"/>
    </row>
    <row r="412" spans="1:11" ht="16.5" thickTop="1" thickBot="1">
      <c r="A412" s="228">
        <v>20178</v>
      </c>
      <c r="B412" s="229" t="s">
        <v>742</v>
      </c>
      <c r="C412" s="228" t="s">
        <v>741</v>
      </c>
      <c r="D412" s="229" t="s">
        <v>1358</v>
      </c>
      <c r="E412" s="230" t="s">
        <v>2147</v>
      </c>
      <c r="F412" s="239"/>
      <c r="G412" s="227"/>
      <c r="H412" s="239"/>
      <c r="I412" s="239"/>
      <c r="J412" s="227"/>
      <c r="K412" s="239"/>
    </row>
    <row r="413" spans="1:11" ht="16.5" thickTop="1" thickBot="1">
      <c r="A413" s="236">
        <v>20228</v>
      </c>
      <c r="B413" s="237" t="s">
        <v>742</v>
      </c>
      <c r="C413" s="236" t="s">
        <v>741</v>
      </c>
      <c r="D413" s="237" t="s">
        <v>1359</v>
      </c>
      <c r="E413" s="238" t="s">
        <v>2148</v>
      </c>
      <c r="F413" s="239"/>
      <c r="G413" s="227"/>
      <c r="H413" s="239"/>
      <c r="I413" s="239"/>
      <c r="J413" s="227"/>
      <c r="K413" s="239"/>
    </row>
    <row r="414" spans="1:11" ht="16.5" thickTop="1" thickBot="1">
      <c r="A414" s="228">
        <v>20238</v>
      </c>
      <c r="B414" s="229" t="s">
        <v>742</v>
      </c>
      <c r="C414" s="228" t="s">
        <v>741</v>
      </c>
      <c r="D414" s="229" t="s">
        <v>1817</v>
      </c>
      <c r="E414" s="230" t="s">
        <v>2149</v>
      </c>
      <c r="F414" s="239"/>
      <c r="G414" s="227"/>
      <c r="H414" s="239"/>
      <c r="I414" s="239"/>
      <c r="J414" s="227"/>
      <c r="K414" s="239"/>
    </row>
    <row r="415" spans="1:11" ht="16.5" thickTop="1" thickBot="1">
      <c r="A415" s="236">
        <v>20250</v>
      </c>
      <c r="B415" s="237" t="s">
        <v>742</v>
      </c>
      <c r="C415" s="236" t="s">
        <v>741</v>
      </c>
      <c r="D415" s="237" t="s">
        <v>370</v>
      </c>
      <c r="E415" s="238" t="s">
        <v>2150</v>
      </c>
      <c r="F415" s="239"/>
      <c r="G415" s="227"/>
      <c r="H415" s="239"/>
      <c r="I415" s="239"/>
      <c r="J415" s="227"/>
      <c r="K415" s="239"/>
    </row>
    <row r="416" spans="1:11" ht="16.5" thickTop="1" thickBot="1">
      <c r="A416" s="228">
        <v>20295</v>
      </c>
      <c r="B416" s="229" t="s">
        <v>742</v>
      </c>
      <c r="C416" s="228" t="s">
        <v>741</v>
      </c>
      <c r="D416" s="229" t="s">
        <v>1360</v>
      </c>
      <c r="E416" s="230" t="s">
        <v>1364</v>
      </c>
      <c r="F416" s="239"/>
      <c r="G416" s="227"/>
      <c r="H416" s="239"/>
      <c r="I416" s="239"/>
      <c r="J416" s="227"/>
      <c r="K416" s="239"/>
    </row>
    <row r="417" spans="1:11" ht="16.5" thickTop="1" thickBot="1">
      <c r="A417" s="236">
        <v>20310</v>
      </c>
      <c r="B417" s="237" t="s">
        <v>742</v>
      </c>
      <c r="C417" s="236" t="s">
        <v>741</v>
      </c>
      <c r="D417" s="237" t="s">
        <v>592</v>
      </c>
      <c r="E417" s="238" t="s">
        <v>1365</v>
      </c>
      <c r="F417" s="239"/>
      <c r="G417" s="227"/>
      <c r="H417" s="239"/>
      <c r="I417" s="239"/>
      <c r="J417" s="227"/>
      <c r="K417" s="239"/>
    </row>
    <row r="418" spans="1:11" ht="16.5" thickTop="1" thickBot="1">
      <c r="A418" s="228">
        <v>20383</v>
      </c>
      <c r="B418" s="229" t="s">
        <v>742</v>
      </c>
      <c r="C418" s="228" t="s">
        <v>741</v>
      </c>
      <c r="D418" s="229" t="s">
        <v>488</v>
      </c>
      <c r="E418" s="230" t="s">
        <v>1366</v>
      </c>
      <c r="F418" s="239"/>
      <c r="G418" s="227"/>
      <c r="H418" s="239"/>
      <c r="I418" s="239"/>
      <c r="J418" s="227"/>
      <c r="K418" s="239"/>
    </row>
    <row r="419" spans="1:11" ht="16.5" thickTop="1" thickBot="1">
      <c r="A419" s="236">
        <v>20400</v>
      </c>
      <c r="B419" s="237" t="s">
        <v>742</v>
      </c>
      <c r="C419" s="236" t="s">
        <v>741</v>
      </c>
      <c r="D419" s="237" t="s">
        <v>924</v>
      </c>
      <c r="E419" s="238" t="s">
        <v>1367</v>
      </c>
      <c r="F419" s="239"/>
      <c r="G419" s="227"/>
      <c r="H419" s="239"/>
      <c r="I419" s="239"/>
      <c r="J419" s="227"/>
      <c r="K419" s="239"/>
    </row>
    <row r="420" spans="1:11" ht="16.5" thickTop="1" thickBot="1">
      <c r="A420" s="228">
        <v>20443</v>
      </c>
      <c r="B420" s="229" t="s">
        <v>742</v>
      </c>
      <c r="C420" s="228" t="s">
        <v>741</v>
      </c>
      <c r="D420" s="229" t="s">
        <v>917</v>
      </c>
      <c r="E420" s="230" t="s">
        <v>1549</v>
      </c>
      <c r="F420" s="239"/>
      <c r="G420" s="227"/>
      <c r="H420" s="239"/>
      <c r="I420" s="239"/>
      <c r="J420" s="227"/>
      <c r="K420" s="239"/>
    </row>
    <row r="421" spans="1:11" ht="16.5" thickTop="1" thickBot="1">
      <c r="A421" s="236">
        <v>20517</v>
      </c>
      <c r="B421" s="237" t="s">
        <v>742</v>
      </c>
      <c r="C421" s="236" t="s">
        <v>741</v>
      </c>
      <c r="D421" s="237" t="s">
        <v>910</v>
      </c>
      <c r="E421" s="238" t="s">
        <v>1368</v>
      </c>
      <c r="F421" s="239"/>
      <c r="G421" s="227"/>
      <c r="H421" s="239"/>
      <c r="I421" s="239"/>
      <c r="J421" s="227"/>
      <c r="K421" s="239"/>
    </row>
    <row r="422" spans="1:11" ht="16.5" thickTop="1" thickBot="1">
      <c r="A422" s="228">
        <v>20550</v>
      </c>
      <c r="B422" s="229" t="s">
        <v>742</v>
      </c>
      <c r="C422" s="228" t="s">
        <v>741</v>
      </c>
      <c r="D422" s="229" t="s">
        <v>1854</v>
      </c>
      <c r="E422" s="230" t="s">
        <v>1369</v>
      </c>
      <c r="F422" s="239"/>
      <c r="G422" s="227"/>
      <c r="H422" s="239"/>
      <c r="I422" s="239"/>
      <c r="J422" s="227"/>
      <c r="K422" s="239"/>
    </row>
    <row r="423" spans="1:11" ht="16.5" thickTop="1" thickBot="1">
      <c r="A423" s="236">
        <v>20570</v>
      </c>
      <c r="B423" s="237" t="s">
        <v>742</v>
      </c>
      <c r="C423" s="236" t="s">
        <v>741</v>
      </c>
      <c r="D423" s="237" t="s">
        <v>1610</v>
      </c>
      <c r="E423" s="238" t="s">
        <v>1370</v>
      </c>
      <c r="F423" s="239"/>
      <c r="G423" s="227"/>
      <c r="H423" s="239"/>
      <c r="I423" s="239"/>
      <c r="J423" s="227"/>
      <c r="K423" s="239"/>
    </row>
    <row r="424" spans="1:11" ht="16.5" thickTop="1" thickBot="1">
      <c r="A424" s="228">
        <v>20614</v>
      </c>
      <c r="B424" s="229" t="s">
        <v>742</v>
      </c>
      <c r="C424" s="228" t="s">
        <v>741</v>
      </c>
      <c r="D424" s="229" t="s">
        <v>532</v>
      </c>
      <c r="E424" s="230" t="s">
        <v>1371</v>
      </c>
      <c r="F424" s="239"/>
      <c r="G424" s="227"/>
      <c r="H424" s="239"/>
      <c r="I424" s="239"/>
      <c r="J424" s="227"/>
      <c r="K424" s="239"/>
    </row>
    <row r="425" spans="1:11" ht="16.5" thickTop="1" thickBot="1">
      <c r="A425" s="236">
        <v>20621</v>
      </c>
      <c r="B425" s="237" t="s">
        <v>742</v>
      </c>
      <c r="C425" s="236" t="s">
        <v>741</v>
      </c>
      <c r="D425" s="237" t="s">
        <v>1856</v>
      </c>
      <c r="E425" s="238" t="s">
        <v>438</v>
      </c>
      <c r="F425" s="239"/>
      <c r="G425" s="227"/>
      <c r="H425" s="239"/>
      <c r="I425" s="239"/>
      <c r="J425" s="227"/>
      <c r="K425" s="239"/>
    </row>
    <row r="426" spans="1:11" ht="16.5" thickTop="1" thickBot="1">
      <c r="A426" s="228">
        <v>20710</v>
      </c>
      <c r="B426" s="229" t="s">
        <v>742</v>
      </c>
      <c r="C426" s="228" t="s">
        <v>741</v>
      </c>
      <c r="D426" s="229" t="s">
        <v>1398</v>
      </c>
      <c r="E426" s="230" t="s">
        <v>439</v>
      </c>
      <c r="F426" s="239"/>
      <c r="G426" s="227"/>
      <c r="H426" s="239"/>
      <c r="I426" s="239"/>
      <c r="J426" s="227"/>
      <c r="K426" s="239"/>
    </row>
    <row r="427" spans="1:11" ht="16.5" thickTop="1" thickBot="1">
      <c r="A427" s="236">
        <v>20750</v>
      </c>
      <c r="B427" s="237" t="s">
        <v>742</v>
      </c>
      <c r="C427" s="236" t="s">
        <v>741</v>
      </c>
      <c r="D427" s="237" t="s">
        <v>557</v>
      </c>
      <c r="E427" s="238" t="s">
        <v>440</v>
      </c>
      <c r="F427" s="239"/>
      <c r="G427" s="227"/>
      <c r="H427" s="239"/>
      <c r="I427" s="239"/>
      <c r="J427" s="227"/>
      <c r="K427" s="239"/>
    </row>
    <row r="428" spans="1:11" ht="16.5" thickTop="1" thickBot="1">
      <c r="A428" s="228">
        <v>20770</v>
      </c>
      <c r="B428" s="229" t="s">
        <v>742</v>
      </c>
      <c r="C428" s="228" t="s">
        <v>741</v>
      </c>
      <c r="D428" s="229" t="s">
        <v>1796</v>
      </c>
      <c r="E428" s="230" t="s">
        <v>441</v>
      </c>
      <c r="F428" s="239"/>
      <c r="G428" s="227"/>
      <c r="H428" s="239"/>
      <c r="I428" s="239"/>
      <c r="J428" s="227"/>
      <c r="K428" s="239"/>
    </row>
    <row r="429" spans="1:11" ht="16.5" thickTop="1" thickBot="1">
      <c r="A429" s="236">
        <v>20787</v>
      </c>
      <c r="B429" s="237" t="s">
        <v>742</v>
      </c>
      <c r="C429" s="236" t="s">
        <v>741</v>
      </c>
      <c r="D429" s="237" t="s">
        <v>541</v>
      </c>
      <c r="E429" s="238" t="s">
        <v>442</v>
      </c>
      <c r="F429" s="239"/>
      <c r="G429" s="227"/>
      <c r="H429" s="239"/>
      <c r="I429" s="239"/>
      <c r="J429" s="227"/>
      <c r="K429" s="239"/>
    </row>
    <row r="430" spans="1:11" ht="16.5" thickTop="1" thickBot="1">
      <c r="A430" s="228">
        <v>23001</v>
      </c>
      <c r="B430" s="229" t="s">
        <v>745</v>
      </c>
      <c r="C430" s="228" t="s">
        <v>1897</v>
      </c>
      <c r="D430" s="229" t="s">
        <v>912</v>
      </c>
      <c r="E430" s="230" t="s">
        <v>217</v>
      </c>
      <c r="F430" s="239"/>
      <c r="G430" s="227"/>
      <c r="H430" s="239"/>
      <c r="I430" s="239"/>
      <c r="J430" s="227"/>
      <c r="K430" s="239"/>
    </row>
    <row r="431" spans="1:11" ht="16.5" thickTop="1" thickBot="1">
      <c r="A431" s="236">
        <v>23068</v>
      </c>
      <c r="B431" s="237" t="s">
        <v>745</v>
      </c>
      <c r="C431" s="236" t="s">
        <v>1897</v>
      </c>
      <c r="D431" s="237" t="s">
        <v>1611</v>
      </c>
      <c r="E431" s="238" t="s">
        <v>218</v>
      </c>
      <c r="F431" s="239"/>
      <c r="G431" s="227"/>
      <c r="H431" s="239"/>
      <c r="I431" s="239"/>
      <c r="J431" s="227"/>
      <c r="K431" s="239"/>
    </row>
    <row r="432" spans="1:11" ht="16.5" thickTop="1" thickBot="1">
      <c r="A432" s="228">
        <v>23079</v>
      </c>
      <c r="B432" s="229" t="s">
        <v>745</v>
      </c>
      <c r="C432" s="228" t="s">
        <v>1897</v>
      </c>
      <c r="D432" s="229" t="s">
        <v>1716</v>
      </c>
      <c r="E432" s="230" t="s">
        <v>1042</v>
      </c>
      <c r="F432" s="239"/>
      <c r="G432" s="227"/>
      <c r="H432" s="239"/>
      <c r="I432" s="239"/>
      <c r="J432" s="227"/>
      <c r="K432" s="239"/>
    </row>
    <row r="433" spans="1:11" ht="16.5" thickTop="1" thickBot="1">
      <c r="A433" s="236">
        <v>23090</v>
      </c>
      <c r="B433" s="237" t="s">
        <v>745</v>
      </c>
      <c r="C433" s="236" t="s">
        <v>1897</v>
      </c>
      <c r="D433" s="237" t="s">
        <v>1440</v>
      </c>
      <c r="E433" s="238" t="s">
        <v>219</v>
      </c>
      <c r="F433" s="239"/>
      <c r="G433" s="227"/>
      <c r="H433" s="239"/>
      <c r="I433" s="239"/>
      <c r="J433" s="227"/>
      <c r="K433" s="239"/>
    </row>
    <row r="434" spans="1:11" ht="16.5" thickTop="1" thickBot="1">
      <c r="A434" s="228">
        <v>23162</v>
      </c>
      <c r="B434" s="229" t="s">
        <v>745</v>
      </c>
      <c r="C434" s="228" t="s">
        <v>1897</v>
      </c>
      <c r="D434" s="229" t="s">
        <v>1164</v>
      </c>
      <c r="E434" s="230" t="s">
        <v>788</v>
      </c>
      <c r="F434" s="239"/>
      <c r="G434" s="227"/>
      <c r="H434" s="239"/>
      <c r="I434" s="239"/>
      <c r="J434" s="227"/>
      <c r="K434" s="239"/>
    </row>
    <row r="435" spans="1:11" ht="16.5" thickTop="1" thickBot="1">
      <c r="A435" s="236">
        <v>23168</v>
      </c>
      <c r="B435" s="237" t="s">
        <v>745</v>
      </c>
      <c r="C435" s="236" t="s">
        <v>1897</v>
      </c>
      <c r="D435" s="237" t="s">
        <v>1612</v>
      </c>
      <c r="E435" s="238" t="s">
        <v>789</v>
      </c>
      <c r="F435" s="239"/>
      <c r="G435" s="227"/>
      <c r="H435" s="239"/>
      <c r="I435" s="239"/>
      <c r="J435" s="227"/>
      <c r="K435" s="239"/>
    </row>
    <row r="436" spans="1:11" ht="16.5" thickTop="1" thickBot="1">
      <c r="A436" s="228">
        <v>23182</v>
      </c>
      <c r="B436" s="229" t="s">
        <v>745</v>
      </c>
      <c r="C436" s="228" t="s">
        <v>1897</v>
      </c>
      <c r="D436" s="229" t="s">
        <v>1613</v>
      </c>
      <c r="E436" s="230" t="s">
        <v>790</v>
      </c>
      <c r="F436" s="239"/>
      <c r="G436" s="227"/>
      <c r="H436" s="239"/>
      <c r="I436" s="239"/>
      <c r="J436" s="227"/>
      <c r="K436" s="239"/>
    </row>
    <row r="437" spans="1:11" ht="16.5" thickTop="1" thickBot="1">
      <c r="A437" s="236">
        <v>23189</v>
      </c>
      <c r="B437" s="237" t="s">
        <v>745</v>
      </c>
      <c r="C437" s="236" t="s">
        <v>1897</v>
      </c>
      <c r="D437" s="237" t="s">
        <v>1168</v>
      </c>
      <c r="E437" s="238" t="s">
        <v>975</v>
      </c>
      <c r="F437" s="239"/>
      <c r="G437" s="227"/>
      <c r="H437" s="239"/>
      <c r="I437" s="239"/>
      <c r="J437" s="227"/>
      <c r="K437" s="239"/>
    </row>
    <row r="438" spans="1:11" ht="16.5" thickTop="1" thickBot="1">
      <c r="A438" s="228">
        <v>23300</v>
      </c>
      <c r="B438" s="229" t="s">
        <v>745</v>
      </c>
      <c r="C438" s="228" t="s">
        <v>1897</v>
      </c>
      <c r="D438" s="229" t="s">
        <v>227</v>
      </c>
      <c r="E438" s="230" t="s">
        <v>1214</v>
      </c>
      <c r="F438" s="239"/>
      <c r="G438" s="227"/>
      <c r="H438" s="239"/>
      <c r="I438" s="239"/>
      <c r="J438" s="227"/>
      <c r="K438" s="239"/>
    </row>
    <row r="439" spans="1:11" ht="16.5" thickTop="1" thickBot="1">
      <c r="A439" s="236">
        <v>23350</v>
      </c>
      <c r="B439" s="237" t="s">
        <v>745</v>
      </c>
      <c r="C439" s="236" t="s">
        <v>1897</v>
      </c>
      <c r="D439" s="237" t="s">
        <v>1614</v>
      </c>
      <c r="E439" s="238" t="s">
        <v>1215</v>
      </c>
      <c r="F439" s="239"/>
      <c r="G439" s="227"/>
      <c r="H439" s="239"/>
      <c r="I439" s="239"/>
      <c r="J439" s="227"/>
      <c r="K439" s="239"/>
    </row>
    <row r="440" spans="1:11" ht="16.5" thickTop="1" thickBot="1">
      <c r="A440" s="228">
        <v>23417</v>
      </c>
      <c r="B440" s="229" t="s">
        <v>745</v>
      </c>
      <c r="C440" s="228" t="s">
        <v>1897</v>
      </c>
      <c r="D440" s="229" t="s">
        <v>1615</v>
      </c>
      <c r="E440" s="230" t="s">
        <v>1216</v>
      </c>
      <c r="F440" s="239"/>
      <c r="G440" s="227"/>
      <c r="H440" s="239"/>
      <c r="I440" s="239"/>
      <c r="J440" s="227"/>
      <c r="K440" s="239"/>
    </row>
    <row r="441" spans="1:11" ht="16.5" thickTop="1" thickBot="1">
      <c r="A441" s="236">
        <v>23419</v>
      </c>
      <c r="B441" s="237" t="s">
        <v>745</v>
      </c>
      <c r="C441" s="236" t="s">
        <v>1897</v>
      </c>
      <c r="D441" s="237" t="s">
        <v>1616</v>
      </c>
      <c r="E441" s="238" t="s">
        <v>1217</v>
      </c>
      <c r="F441" s="239"/>
      <c r="G441" s="227"/>
      <c r="H441" s="239"/>
      <c r="I441" s="239"/>
      <c r="J441" s="227"/>
      <c r="K441" s="239"/>
    </row>
    <row r="442" spans="1:11" ht="16.5" thickTop="1" thickBot="1">
      <c r="A442" s="228">
        <v>23464</v>
      </c>
      <c r="B442" s="229" t="s">
        <v>745</v>
      </c>
      <c r="C442" s="228" t="s">
        <v>1897</v>
      </c>
      <c r="D442" s="229" t="s">
        <v>1505</v>
      </c>
      <c r="E442" s="230" t="s">
        <v>1218</v>
      </c>
      <c r="F442" s="239"/>
      <c r="G442" s="227"/>
      <c r="H442" s="239"/>
      <c r="I442" s="239"/>
      <c r="J442" s="227"/>
      <c r="K442" s="239"/>
    </row>
    <row r="443" spans="1:11" ht="16.5" thickTop="1" thickBot="1">
      <c r="A443" s="236">
        <v>23466</v>
      </c>
      <c r="B443" s="237" t="s">
        <v>745</v>
      </c>
      <c r="C443" s="236" t="s">
        <v>1897</v>
      </c>
      <c r="D443" s="237" t="s">
        <v>717</v>
      </c>
      <c r="E443" s="238" t="s">
        <v>2126</v>
      </c>
      <c r="F443" s="239"/>
      <c r="G443" s="227"/>
      <c r="H443" s="239"/>
      <c r="I443" s="239"/>
      <c r="J443" s="227"/>
      <c r="K443" s="239"/>
    </row>
    <row r="444" spans="1:11" ht="16.5" thickTop="1" thickBot="1">
      <c r="A444" s="228">
        <v>23500</v>
      </c>
      <c r="B444" s="229" t="s">
        <v>745</v>
      </c>
      <c r="C444" s="228" t="s">
        <v>1897</v>
      </c>
      <c r="D444" s="229" t="s">
        <v>720</v>
      </c>
      <c r="E444" s="230" t="s">
        <v>867</v>
      </c>
      <c r="F444" s="239"/>
      <c r="G444" s="227"/>
      <c r="H444" s="239"/>
      <c r="I444" s="239"/>
      <c r="J444" s="227"/>
      <c r="K444" s="239"/>
    </row>
    <row r="445" spans="1:11" ht="16.5" thickTop="1" thickBot="1">
      <c r="A445" s="236">
        <v>23555</v>
      </c>
      <c r="B445" s="237" t="s">
        <v>745</v>
      </c>
      <c r="C445" s="236" t="s">
        <v>1897</v>
      </c>
      <c r="D445" s="237" t="s">
        <v>1617</v>
      </c>
      <c r="E445" s="238" t="s">
        <v>868</v>
      </c>
      <c r="F445" s="239"/>
      <c r="G445" s="227"/>
      <c r="H445" s="239"/>
      <c r="I445" s="239"/>
      <c r="J445" s="227"/>
      <c r="K445" s="239"/>
    </row>
    <row r="446" spans="1:11" ht="16.5" thickTop="1" thickBot="1">
      <c r="A446" s="228">
        <v>23570</v>
      </c>
      <c r="B446" s="229" t="s">
        <v>745</v>
      </c>
      <c r="C446" s="228" t="s">
        <v>1897</v>
      </c>
      <c r="D446" s="229" t="s">
        <v>1610</v>
      </c>
      <c r="E446" s="230" t="s">
        <v>869</v>
      </c>
      <c r="F446" s="239"/>
      <c r="G446" s="227"/>
      <c r="H446" s="239"/>
      <c r="I446" s="239"/>
      <c r="J446" s="227"/>
      <c r="K446" s="239"/>
    </row>
    <row r="447" spans="1:11" ht="16.5" thickTop="1" thickBot="1">
      <c r="A447" s="236">
        <v>23574</v>
      </c>
      <c r="B447" s="237" t="s">
        <v>745</v>
      </c>
      <c r="C447" s="236" t="s">
        <v>1897</v>
      </c>
      <c r="D447" s="237" t="s">
        <v>1618</v>
      </c>
      <c r="E447" s="238" t="s">
        <v>870</v>
      </c>
      <c r="F447" s="239"/>
      <c r="G447" s="227"/>
      <c r="H447" s="239"/>
      <c r="I447" s="239"/>
      <c r="J447" s="227"/>
      <c r="K447" s="239"/>
    </row>
    <row r="448" spans="1:11" ht="16.5" thickTop="1" thickBot="1">
      <c r="A448" s="228">
        <v>23580</v>
      </c>
      <c r="B448" s="229" t="s">
        <v>745</v>
      </c>
      <c r="C448" s="228" t="s">
        <v>1897</v>
      </c>
      <c r="D448" s="229" t="s">
        <v>1910</v>
      </c>
      <c r="E448" s="230" t="s">
        <v>871</v>
      </c>
      <c r="F448" s="239"/>
      <c r="G448" s="227"/>
      <c r="H448" s="239"/>
      <c r="I448" s="239"/>
      <c r="J448" s="227"/>
      <c r="K448" s="239"/>
    </row>
    <row r="449" spans="1:11" ht="16.5" thickTop="1" thickBot="1">
      <c r="A449" s="236">
        <v>23586</v>
      </c>
      <c r="B449" s="237" t="s">
        <v>745</v>
      </c>
      <c r="C449" s="236" t="s">
        <v>1897</v>
      </c>
      <c r="D449" s="237" t="s">
        <v>1887</v>
      </c>
      <c r="E449" s="238" t="s">
        <v>872</v>
      </c>
      <c r="F449" s="239"/>
      <c r="G449" s="227"/>
      <c r="H449" s="239"/>
      <c r="I449" s="239"/>
      <c r="J449" s="227"/>
      <c r="K449" s="239"/>
    </row>
    <row r="450" spans="1:11" ht="16.5" thickTop="1" thickBot="1">
      <c r="A450" s="228">
        <v>23660</v>
      </c>
      <c r="B450" s="229" t="s">
        <v>745</v>
      </c>
      <c r="C450" s="228" t="s">
        <v>1897</v>
      </c>
      <c r="D450" s="229" t="s">
        <v>1758</v>
      </c>
      <c r="E450" s="230" t="s">
        <v>873</v>
      </c>
      <c r="F450" s="239"/>
      <c r="G450" s="227"/>
      <c r="H450" s="239"/>
      <c r="I450" s="239"/>
      <c r="J450" s="227"/>
      <c r="K450" s="239"/>
    </row>
    <row r="451" spans="1:11" ht="16.5" thickTop="1" thickBot="1">
      <c r="A451" s="236">
        <v>23670</v>
      </c>
      <c r="B451" s="237" t="s">
        <v>745</v>
      </c>
      <c r="C451" s="236" t="s">
        <v>1897</v>
      </c>
      <c r="D451" s="237" t="s">
        <v>551</v>
      </c>
      <c r="E451" s="238" t="s">
        <v>874</v>
      </c>
      <c r="F451" s="239"/>
      <c r="G451" s="227"/>
      <c r="H451" s="239"/>
      <c r="I451" s="239"/>
      <c r="J451" s="227"/>
      <c r="K451" s="239"/>
    </row>
    <row r="452" spans="1:11" ht="16.5" thickTop="1" thickBot="1">
      <c r="A452" s="228">
        <v>23672</v>
      </c>
      <c r="B452" s="229" t="s">
        <v>745</v>
      </c>
      <c r="C452" s="228" t="s">
        <v>1897</v>
      </c>
      <c r="D452" s="229" t="s">
        <v>1619</v>
      </c>
      <c r="E452" s="230" t="s">
        <v>875</v>
      </c>
      <c r="F452" s="239"/>
      <c r="G452" s="227"/>
      <c r="H452" s="239"/>
      <c r="I452" s="239"/>
      <c r="J452" s="227"/>
      <c r="K452" s="239"/>
    </row>
    <row r="453" spans="1:11" ht="16.5" thickTop="1" thickBot="1">
      <c r="A453" s="236">
        <v>23675</v>
      </c>
      <c r="B453" s="237" t="s">
        <v>745</v>
      </c>
      <c r="C453" s="236" t="s">
        <v>1897</v>
      </c>
      <c r="D453" s="237" t="s">
        <v>553</v>
      </c>
      <c r="E453" s="238" t="s">
        <v>25</v>
      </c>
      <c r="F453" s="239"/>
      <c r="G453" s="227"/>
      <c r="H453" s="239"/>
      <c r="I453" s="239"/>
      <c r="J453" s="227"/>
      <c r="K453" s="239"/>
    </row>
    <row r="454" spans="1:11" ht="16.5" thickTop="1" thickBot="1">
      <c r="A454" s="228">
        <v>23678</v>
      </c>
      <c r="B454" s="229" t="s">
        <v>745</v>
      </c>
      <c r="C454" s="228" t="s">
        <v>1897</v>
      </c>
      <c r="D454" s="229" t="s">
        <v>1620</v>
      </c>
      <c r="E454" s="230" t="s">
        <v>1056</v>
      </c>
      <c r="F454" s="239"/>
      <c r="G454" s="227"/>
      <c r="H454" s="239"/>
      <c r="I454" s="239"/>
      <c r="J454" s="227"/>
      <c r="K454" s="239"/>
    </row>
    <row r="455" spans="1:11" ht="16.5" thickTop="1" thickBot="1">
      <c r="A455" s="236">
        <v>23682</v>
      </c>
      <c r="B455" s="237" t="s">
        <v>745</v>
      </c>
      <c r="C455" s="236" t="s">
        <v>1897</v>
      </c>
      <c r="D455" s="237" t="s">
        <v>1772</v>
      </c>
      <c r="E455" s="238" t="s">
        <v>26</v>
      </c>
      <c r="F455" s="239"/>
      <c r="G455" s="227"/>
      <c r="H455" s="239"/>
      <c r="I455" s="239"/>
      <c r="J455" s="227"/>
      <c r="K455" s="239"/>
    </row>
    <row r="456" spans="1:11" ht="16.5" thickTop="1" thickBot="1">
      <c r="A456" s="228">
        <v>23686</v>
      </c>
      <c r="B456" s="229" t="s">
        <v>745</v>
      </c>
      <c r="C456" s="228" t="s">
        <v>1897</v>
      </c>
      <c r="D456" s="229" t="s">
        <v>672</v>
      </c>
      <c r="E456" s="230" t="s">
        <v>1994</v>
      </c>
      <c r="F456" s="239"/>
      <c r="G456" s="227"/>
      <c r="H456" s="239"/>
      <c r="I456" s="239"/>
      <c r="J456" s="227"/>
      <c r="K456" s="239"/>
    </row>
    <row r="457" spans="1:11" ht="16.5" thickTop="1" thickBot="1">
      <c r="A457" s="236">
        <v>23807</v>
      </c>
      <c r="B457" s="237" t="s">
        <v>745</v>
      </c>
      <c r="C457" s="236" t="s">
        <v>1897</v>
      </c>
      <c r="D457" s="237" t="s">
        <v>897</v>
      </c>
      <c r="E457" s="238" t="s">
        <v>1995</v>
      </c>
      <c r="F457" s="239"/>
      <c r="G457" s="227"/>
      <c r="H457" s="239"/>
      <c r="I457" s="239"/>
      <c r="J457" s="227"/>
      <c r="K457" s="239"/>
    </row>
    <row r="458" spans="1:11" ht="16.5" thickTop="1" thickBot="1">
      <c r="A458" s="228">
        <v>23815</v>
      </c>
      <c r="B458" s="229" t="s">
        <v>745</v>
      </c>
      <c r="C458" s="228" t="s">
        <v>1897</v>
      </c>
      <c r="D458" s="229" t="s">
        <v>330</v>
      </c>
      <c r="E458" s="230" t="s">
        <v>27</v>
      </c>
      <c r="F458" s="239"/>
      <c r="G458" s="227"/>
      <c r="H458" s="239"/>
      <c r="I458" s="239"/>
      <c r="J458" s="227"/>
      <c r="K458" s="239"/>
    </row>
    <row r="459" spans="1:11" ht="16.5" thickTop="1" thickBot="1">
      <c r="A459" s="236">
        <v>23855</v>
      </c>
      <c r="B459" s="237" t="s">
        <v>745</v>
      </c>
      <c r="C459" s="236" t="s">
        <v>1897</v>
      </c>
      <c r="D459" s="237" t="s">
        <v>1642</v>
      </c>
      <c r="E459" s="238" t="s">
        <v>1996</v>
      </c>
      <c r="F459" s="239"/>
      <c r="G459" s="227"/>
      <c r="H459" s="239"/>
      <c r="I459" s="239"/>
      <c r="J459" s="227"/>
      <c r="K459" s="239"/>
    </row>
    <row r="460" spans="1:11" ht="16.5" thickTop="1" thickBot="1">
      <c r="A460" s="228">
        <v>25001</v>
      </c>
      <c r="B460" s="229" t="s">
        <v>1603</v>
      </c>
      <c r="C460" s="228" t="s">
        <v>1602</v>
      </c>
      <c r="D460" s="229" t="s">
        <v>912</v>
      </c>
      <c r="E460" s="230" t="s">
        <v>1997</v>
      </c>
      <c r="F460" s="239"/>
      <c r="G460" s="227"/>
      <c r="H460" s="239"/>
      <c r="I460" s="239"/>
      <c r="J460" s="227"/>
      <c r="K460" s="239"/>
    </row>
    <row r="461" spans="1:11" ht="16.5" thickTop="1" thickBot="1">
      <c r="A461" s="236">
        <v>25019</v>
      </c>
      <c r="B461" s="237" t="s">
        <v>1603</v>
      </c>
      <c r="C461" s="236" t="s">
        <v>1602</v>
      </c>
      <c r="D461" s="237" t="s">
        <v>1621</v>
      </c>
      <c r="E461" s="238" t="s">
        <v>1998</v>
      </c>
      <c r="F461" s="239"/>
      <c r="G461" s="227"/>
      <c r="H461" s="239"/>
      <c r="I461" s="239"/>
      <c r="J461" s="227"/>
      <c r="K461" s="239"/>
    </row>
    <row r="462" spans="1:11" ht="16.5" thickTop="1" thickBot="1">
      <c r="A462" s="228">
        <v>25035</v>
      </c>
      <c r="B462" s="229" t="s">
        <v>1603</v>
      </c>
      <c r="C462" s="228" t="s">
        <v>1602</v>
      </c>
      <c r="D462" s="229" t="s">
        <v>1622</v>
      </c>
      <c r="E462" s="230" t="s">
        <v>1873</v>
      </c>
      <c r="F462" s="239"/>
      <c r="G462" s="227"/>
      <c r="H462" s="239"/>
      <c r="I462" s="239"/>
      <c r="J462" s="227"/>
      <c r="K462" s="239"/>
    </row>
    <row r="463" spans="1:11" ht="16.5" thickTop="1" thickBot="1">
      <c r="A463" s="236">
        <v>25040</v>
      </c>
      <c r="B463" s="237" t="s">
        <v>1603</v>
      </c>
      <c r="C463" s="236" t="s">
        <v>1602</v>
      </c>
      <c r="D463" s="237" t="s">
        <v>250</v>
      </c>
      <c r="E463" s="238" t="s">
        <v>1874</v>
      </c>
      <c r="F463" s="239"/>
      <c r="G463" s="227"/>
      <c r="H463" s="239"/>
      <c r="I463" s="239"/>
      <c r="J463" s="227"/>
      <c r="K463" s="239"/>
    </row>
    <row r="464" spans="1:11" ht="16.5" thickTop="1" thickBot="1">
      <c r="A464" s="228">
        <v>25053</v>
      </c>
      <c r="B464" s="229" t="s">
        <v>1603</v>
      </c>
      <c r="C464" s="228" t="s">
        <v>1602</v>
      </c>
      <c r="D464" s="229" t="s">
        <v>254</v>
      </c>
      <c r="E464" s="230" t="s">
        <v>1875</v>
      </c>
      <c r="F464" s="239"/>
      <c r="G464" s="227"/>
      <c r="H464" s="239"/>
      <c r="I464" s="239"/>
      <c r="J464" s="227"/>
      <c r="K464" s="239"/>
    </row>
    <row r="465" spans="1:11" ht="16.5" thickTop="1" thickBot="1">
      <c r="A465" s="236">
        <v>25086</v>
      </c>
      <c r="B465" s="237" t="s">
        <v>1603</v>
      </c>
      <c r="C465" s="236" t="s">
        <v>1602</v>
      </c>
      <c r="D465" s="237" t="s">
        <v>1986</v>
      </c>
      <c r="E465" s="238" t="s">
        <v>1876</v>
      </c>
      <c r="F465" s="239"/>
      <c r="G465" s="227"/>
      <c r="H465" s="239"/>
      <c r="I465" s="239"/>
      <c r="J465" s="227"/>
      <c r="K465" s="239"/>
    </row>
    <row r="466" spans="1:11" ht="16.5" thickTop="1" thickBot="1">
      <c r="A466" s="228">
        <v>25095</v>
      </c>
      <c r="B466" s="229" t="s">
        <v>1603</v>
      </c>
      <c r="C466" s="228" t="s">
        <v>1602</v>
      </c>
      <c r="D466" s="229" t="s">
        <v>1623</v>
      </c>
      <c r="E466" s="230" t="s">
        <v>1877</v>
      </c>
      <c r="F466" s="239"/>
      <c r="G466" s="227"/>
      <c r="H466" s="239"/>
      <c r="I466" s="239"/>
      <c r="J466" s="227"/>
      <c r="K466" s="239"/>
    </row>
    <row r="467" spans="1:11" ht="16.5" thickTop="1" thickBot="1">
      <c r="A467" s="236">
        <v>25099</v>
      </c>
      <c r="B467" s="237" t="s">
        <v>1603</v>
      </c>
      <c r="C467" s="236" t="s">
        <v>1602</v>
      </c>
      <c r="D467" s="237" t="s">
        <v>1624</v>
      </c>
      <c r="E467" s="238" t="s">
        <v>1878</v>
      </c>
      <c r="F467" s="239"/>
      <c r="G467" s="227"/>
      <c r="H467" s="239"/>
      <c r="I467" s="239"/>
      <c r="J467" s="227"/>
      <c r="K467" s="239"/>
    </row>
    <row r="468" spans="1:11" ht="16.5" thickTop="1" thickBot="1">
      <c r="A468" s="228">
        <v>25120</v>
      </c>
      <c r="B468" s="229" t="s">
        <v>1603</v>
      </c>
      <c r="C468" s="228" t="s">
        <v>1602</v>
      </c>
      <c r="D468" s="229" t="s">
        <v>1989</v>
      </c>
      <c r="E468" s="230" t="s">
        <v>1879</v>
      </c>
      <c r="F468" s="239"/>
      <c r="G468" s="227"/>
      <c r="H468" s="239"/>
      <c r="I468" s="239"/>
      <c r="J468" s="227"/>
      <c r="K468" s="239"/>
    </row>
    <row r="469" spans="1:11" ht="16.5" thickTop="1" thickBot="1">
      <c r="A469" s="236">
        <v>25123</v>
      </c>
      <c r="B469" s="237" t="s">
        <v>1603</v>
      </c>
      <c r="C469" s="236" t="s">
        <v>1602</v>
      </c>
      <c r="D469" s="237" t="s">
        <v>1625</v>
      </c>
      <c r="E469" s="238" t="s">
        <v>1880</v>
      </c>
      <c r="F469" s="239"/>
      <c r="G469" s="227"/>
      <c r="H469" s="239"/>
      <c r="I469" s="239"/>
      <c r="J469" s="227"/>
      <c r="K469" s="239"/>
    </row>
    <row r="470" spans="1:11" ht="16.5" thickTop="1" thickBot="1">
      <c r="A470" s="228">
        <v>25126</v>
      </c>
      <c r="B470" s="229" t="s">
        <v>1603</v>
      </c>
      <c r="C470" s="228" t="s">
        <v>1602</v>
      </c>
      <c r="D470" s="229" t="s">
        <v>1626</v>
      </c>
      <c r="E470" s="230" t="s">
        <v>1881</v>
      </c>
      <c r="F470" s="239"/>
      <c r="G470" s="227"/>
      <c r="H470" s="239"/>
      <c r="I470" s="239"/>
      <c r="J470" s="227"/>
      <c r="K470" s="239"/>
    </row>
    <row r="471" spans="1:11" ht="16.5" thickTop="1" thickBot="1">
      <c r="A471" s="236">
        <v>25148</v>
      </c>
      <c r="B471" s="237" t="s">
        <v>1603</v>
      </c>
      <c r="C471" s="236" t="s">
        <v>1602</v>
      </c>
      <c r="D471" s="237" t="s">
        <v>360</v>
      </c>
      <c r="E471" s="238" t="s">
        <v>1882</v>
      </c>
      <c r="F471" s="239"/>
      <c r="G471" s="227"/>
      <c r="H471" s="239"/>
      <c r="I471" s="239"/>
      <c r="J471" s="227"/>
      <c r="K471" s="239"/>
    </row>
    <row r="472" spans="1:11" ht="16.5" thickTop="1" thickBot="1">
      <c r="A472" s="228">
        <v>25151</v>
      </c>
      <c r="B472" s="229" t="s">
        <v>1603</v>
      </c>
      <c r="C472" s="228" t="s">
        <v>1602</v>
      </c>
      <c r="D472" s="229" t="s">
        <v>1627</v>
      </c>
      <c r="E472" s="230" t="s">
        <v>1883</v>
      </c>
      <c r="F472" s="239"/>
      <c r="G472" s="227"/>
      <c r="H472" s="239"/>
      <c r="I472" s="239"/>
      <c r="J472" s="227"/>
      <c r="K472" s="239"/>
    </row>
    <row r="473" spans="1:11" ht="16.5" thickTop="1" thickBot="1">
      <c r="A473" s="236">
        <v>25154</v>
      </c>
      <c r="B473" s="237" t="s">
        <v>1603</v>
      </c>
      <c r="C473" s="236" t="s">
        <v>1602</v>
      </c>
      <c r="D473" s="237" t="s">
        <v>362</v>
      </c>
      <c r="E473" s="238" t="s">
        <v>1884</v>
      </c>
      <c r="F473" s="239"/>
      <c r="G473" s="227"/>
      <c r="H473" s="239"/>
      <c r="I473" s="239"/>
      <c r="J473" s="227"/>
      <c r="K473" s="239"/>
    </row>
    <row r="474" spans="1:11" ht="16.5" thickTop="1" thickBot="1">
      <c r="A474" s="228">
        <v>25168</v>
      </c>
      <c r="B474" s="229" t="s">
        <v>1603</v>
      </c>
      <c r="C474" s="228" t="s">
        <v>1602</v>
      </c>
      <c r="D474" s="229" t="s">
        <v>1612</v>
      </c>
      <c r="E474" s="230" t="s">
        <v>1885</v>
      </c>
      <c r="F474" s="239"/>
      <c r="G474" s="227"/>
      <c r="H474" s="239"/>
      <c r="I474" s="239"/>
      <c r="J474" s="227"/>
      <c r="K474" s="239"/>
    </row>
    <row r="475" spans="1:11" ht="16.5" thickTop="1" thickBot="1">
      <c r="A475" s="236">
        <v>25175</v>
      </c>
      <c r="B475" s="237" t="s">
        <v>1603</v>
      </c>
      <c r="C475" s="236" t="s">
        <v>1602</v>
      </c>
      <c r="D475" s="237" t="s">
        <v>903</v>
      </c>
      <c r="E475" s="238" t="s">
        <v>1886</v>
      </c>
      <c r="F475" s="239"/>
      <c r="G475" s="227"/>
      <c r="H475" s="239"/>
      <c r="I475" s="239"/>
      <c r="J475" s="227"/>
      <c r="K475" s="239"/>
    </row>
    <row r="476" spans="1:11" ht="16.5" thickTop="1" thickBot="1">
      <c r="A476" s="228">
        <v>25178</v>
      </c>
      <c r="B476" s="229" t="s">
        <v>1603</v>
      </c>
      <c r="C476" s="228" t="s">
        <v>1602</v>
      </c>
      <c r="D476" s="229" t="s">
        <v>1358</v>
      </c>
      <c r="E476" s="230" t="s">
        <v>480</v>
      </c>
      <c r="F476" s="239"/>
      <c r="G476" s="227"/>
      <c r="H476" s="239"/>
      <c r="I476" s="239"/>
      <c r="J476" s="227"/>
      <c r="K476" s="239"/>
    </row>
    <row r="477" spans="1:11" ht="16.5" thickTop="1" thickBot="1">
      <c r="A477" s="236">
        <v>25181</v>
      </c>
      <c r="B477" s="237" t="s">
        <v>1603</v>
      </c>
      <c r="C477" s="236" t="s">
        <v>1602</v>
      </c>
      <c r="D477" s="237" t="s">
        <v>1628</v>
      </c>
      <c r="E477" s="238" t="s">
        <v>481</v>
      </c>
      <c r="F477" s="239"/>
      <c r="G477" s="227"/>
      <c r="H477" s="239"/>
      <c r="I477" s="239"/>
      <c r="J477" s="227"/>
      <c r="K477" s="239"/>
    </row>
    <row r="478" spans="1:11" ht="16.5" thickTop="1" thickBot="1">
      <c r="A478" s="228">
        <v>25183</v>
      </c>
      <c r="B478" s="229" t="s">
        <v>1603</v>
      </c>
      <c r="C478" s="228" t="s">
        <v>1602</v>
      </c>
      <c r="D478" s="229" t="s">
        <v>518</v>
      </c>
      <c r="E478" s="230" t="s">
        <v>1027</v>
      </c>
      <c r="F478" s="239"/>
      <c r="G478" s="227"/>
      <c r="H478" s="239"/>
      <c r="I478" s="239"/>
      <c r="J478" s="227"/>
      <c r="K478" s="239"/>
    </row>
    <row r="479" spans="1:11" ht="16.5" thickTop="1" thickBot="1">
      <c r="A479" s="236">
        <v>25200</v>
      </c>
      <c r="B479" s="237" t="s">
        <v>1603</v>
      </c>
      <c r="C479" s="236" t="s">
        <v>1602</v>
      </c>
      <c r="D479" s="237" t="s">
        <v>1629</v>
      </c>
      <c r="E479" s="238" t="s">
        <v>1028</v>
      </c>
      <c r="F479" s="239"/>
      <c r="G479" s="227"/>
      <c r="H479" s="239"/>
      <c r="I479" s="239"/>
      <c r="J479" s="227"/>
      <c r="K479" s="239"/>
    </row>
    <row r="480" spans="1:11" ht="16.5" thickTop="1" thickBot="1">
      <c r="A480" s="228">
        <v>25214</v>
      </c>
      <c r="B480" s="229" t="s">
        <v>1603</v>
      </c>
      <c r="C480" s="228" t="s">
        <v>1602</v>
      </c>
      <c r="D480" s="229" t="s">
        <v>1630</v>
      </c>
      <c r="E480" s="230" t="s">
        <v>1029</v>
      </c>
      <c r="F480" s="239"/>
      <c r="G480" s="227"/>
      <c r="H480" s="239"/>
      <c r="I480" s="239"/>
      <c r="J480" s="227"/>
      <c r="K480" s="239"/>
    </row>
    <row r="481" spans="1:11" ht="16.5" thickTop="1" thickBot="1">
      <c r="A481" s="236">
        <v>25224</v>
      </c>
      <c r="B481" s="237" t="s">
        <v>1603</v>
      </c>
      <c r="C481" s="236" t="s">
        <v>1602</v>
      </c>
      <c r="D481" s="237" t="s">
        <v>1171</v>
      </c>
      <c r="E481" s="238" t="s">
        <v>1030</v>
      </c>
      <c r="F481" s="239"/>
      <c r="G481" s="227"/>
      <c r="H481" s="239"/>
      <c r="I481" s="239"/>
      <c r="J481" s="227"/>
      <c r="K481" s="239"/>
    </row>
    <row r="482" spans="1:11" ht="16.5" thickTop="1" thickBot="1">
      <c r="A482" s="228">
        <v>25245</v>
      </c>
      <c r="B482" s="229" t="s">
        <v>1603</v>
      </c>
      <c r="C482" s="228" t="s">
        <v>1602</v>
      </c>
      <c r="D482" s="229" t="s">
        <v>676</v>
      </c>
      <c r="E482" s="230" t="s">
        <v>1031</v>
      </c>
      <c r="F482" s="239"/>
      <c r="G482" s="227"/>
      <c r="H482" s="239"/>
      <c r="I482" s="239"/>
      <c r="J482" s="227"/>
      <c r="K482" s="239"/>
    </row>
    <row r="483" spans="1:11" ht="16.5" thickTop="1" thickBot="1">
      <c r="A483" s="236">
        <v>25258</v>
      </c>
      <c r="B483" s="237" t="s">
        <v>1603</v>
      </c>
      <c r="C483" s="236" t="s">
        <v>1602</v>
      </c>
      <c r="D483" s="237" t="s">
        <v>1631</v>
      </c>
      <c r="E483" s="238" t="s">
        <v>1704</v>
      </c>
      <c r="F483" s="239"/>
      <c r="G483" s="227"/>
      <c r="H483" s="239"/>
      <c r="I483" s="239"/>
      <c r="J483" s="227"/>
      <c r="K483" s="239"/>
    </row>
    <row r="484" spans="1:11" ht="16.5" thickTop="1" thickBot="1">
      <c r="A484" s="228">
        <v>25260</v>
      </c>
      <c r="B484" s="229" t="s">
        <v>1603</v>
      </c>
      <c r="C484" s="228" t="s">
        <v>1602</v>
      </c>
      <c r="D484" s="229" t="s">
        <v>1632</v>
      </c>
      <c r="E484" s="230" t="s">
        <v>1032</v>
      </c>
      <c r="F484" s="239"/>
      <c r="G484" s="227"/>
      <c r="H484" s="239"/>
      <c r="I484" s="239"/>
      <c r="J484" s="227"/>
      <c r="K484" s="239"/>
    </row>
    <row r="485" spans="1:11" ht="16.5" thickTop="1" thickBot="1">
      <c r="A485" s="236">
        <v>25269</v>
      </c>
      <c r="B485" s="237" t="s">
        <v>1603</v>
      </c>
      <c r="C485" s="236" t="s">
        <v>1602</v>
      </c>
      <c r="D485" s="237" t="s">
        <v>1114</v>
      </c>
      <c r="E485" s="238" t="s">
        <v>1033</v>
      </c>
      <c r="F485" s="239"/>
      <c r="G485" s="227"/>
      <c r="H485" s="239"/>
      <c r="I485" s="239"/>
      <c r="J485" s="227"/>
      <c r="K485" s="239"/>
    </row>
    <row r="486" spans="1:11" ht="16.5" thickTop="1" thickBot="1">
      <c r="A486" s="228">
        <v>25279</v>
      </c>
      <c r="B486" s="229" t="s">
        <v>1603</v>
      </c>
      <c r="C486" s="228" t="s">
        <v>1602</v>
      </c>
      <c r="D486" s="229" t="s">
        <v>1115</v>
      </c>
      <c r="E486" s="230" t="s">
        <v>1034</v>
      </c>
      <c r="F486" s="239"/>
      <c r="G486" s="227"/>
      <c r="H486" s="239"/>
      <c r="I486" s="239"/>
      <c r="J486" s="227"/>
      <c r="K486" s="239"/>
    </row>
    <row r="487" spans="1:11" ht="16.5" thickTop="1" thickBot="1">
      <c r="A487" s="236">
        <v>25281</v>
      </c>
      <c r="B487" s="237" t="s">
        <v>1603</v>
      </c>
      <c r="C487" s="236" t="s">
        <v>1602</v>
      </c>
      <c r="D487" s="237" t="s">
        <v>931</v>
      </c>
      <c r="E487" s="238" t="s">
        <v>1035</v>
      </c>
      <c r="F487" s="239"/>
      <c r="G487" s="227"/>
      <c r="H487" s="239"/>
      <c r="I487" s="239"/>
      <c r="J487" s="227"/>
      <c r="K487" s="239"/>
    </row>
    <row r="488" spans="1:11" ht="16.5" thickTop="1" thickBot="1">
      <c r="A488" s="228">
        <v>25286</v>
      </c>
      <c r="B488" s="229" t="s">
        <v>1603</v>
      </c>
      <c r="C488" s="228" t="s">
        <v>1602</v>
      </c>
      <c r="D488" s="229" t="s">
        <v>932</v>
      </c>
      <c r="E488" s="230" t="s">
        <v>1036</v>
      </c>
      <c r="F488" s="239"/>
      <c r="G488" s="227"/>
      <c r="H488" s="239"/>
      <c r="I488" s="239"/>
      <c r="J488" s="227"/>
      <c r="K488" s="239"/>
    </row>
    <row r="489" spans="1:11" ht="16.5" thickTop="1" thickBot="1">
      <c r="A489" s="236">
        <v>25288</v>
      </c>
      <c r="B489" s="237" t="s">
        <v>1603</v>
      </c>
      <c r="C489" s="236" t="s">
        <v>1602</v>
      </c>
      <c r="D489" s="237" t="s">
        <v>1116</v>
      </c>
      <c r="E489" s="238" t="s">
        <v>1037</v>
      </c>
      <c r="F489" s="239"/>
      <c r="G489" s="227"/>
      <c r="H489" s="239"/>
      <c r="I489" s="239"/>
      <c r="J489" s="227"/>
      <c r="K489" s="239"/>
    </row>
    <row r="490" spans="1:11" ht="16.5" thickTop="1" thickBot="1">
      <c r="A490" s="228">
        <v>25290</v>
      </c>
      <c r="B490" s="229" t="s">
        <v>1603</v>
      </c>
      <c r="C490" s="228" t="s">
        <v>1602</v>
      </c>
      <c r="D490" s="229" t="s">
        <v>1233</v>
      </c>
      <c r="E490" s="230" t="s">
        <v>913</v>
      </c>
      <c r="F490" s="239"/>
      <c r="G490" s="227"/>
      <c r="H490" s="239"/>
      <c r="I490" s="239"/>
      <c r="J490" s="227"/>
      <c r="K490" s="239"/>
    </row>
    <row r="491" spans="1:11" ht="16.5" thickTop="1" thickBot="1">
      <c r="A491" s="236">
        <v>25293</v>
      </c>
      <c r="B491" s="237" t="s">
        <v>1603</v>
      </c>
      <c r="C491" s="236" t="s">
        <v>1602</v>
      </c>
      <c r="D491" s="237" t="s">
        <v>1605</v>
      </c>
      <c r="E491" s="238" t="s">
        <v>914</v>
      </c>
      <c r="F491" s="239"/>
      <c r="G491" s="227"/>
      <c r="H491" s="239"/>
      <c r="I491" s="239"/>
      <c r="J491" s="227"/>
      <c r="K491" s="239"/>
    </row>
    <row r="492" spans="1:11" ht="16.5" thickTop="1" thickBot="1">
      <c r="A492" s="228">
        <v>25295</v>
      </c>
      <c r="B492" s="229" t="s">
        <v>1603</v>
      </c>
      <c r="C492" s="228" t="s">
        <v>1602</v>
      </c>
      <c r="D492" s="229" t="s">
        <v>1360</v>
      </c>
      <c r="E492" s="230" t="s">
        <v>915</v>
      </c>
      <c r="F492" s="239"/>
      <c r="G492" s="227"/>
      <c r="H492" s="239"/>
      <c r="I492" s="239"/>
      <c r="J492" s="227"/>
      <c r="K492" s="239"/>
    </row>
    <row r="493" spans="1:11" ht="16.5" thickTop="1" thickBot="1">
      <c r="A493" s="236">
        <v>25297</v>
      </c>
      <c r="B493" s="237" t="s">
        <v>1603</v>
      </c>
      <c r="C493" s="236" t="s">
        <v>1602</v>
      </c>
      <c r="D493" s="237" t="s">
        <v>970</v>
      </c>
      <c r="E493" s="238" t="s">
        <v>1430</v>
      </c>
      <c r="F493" s="239"/>
      <c r="G493" s="227"/>
      <c r="H493" s="239"/>
      <c r="I493" s="239"/>
      <c r="J493" s="227"/>
      <c r="K493" s="239"/>
    </row>
    <row r="494" spans="1:11" ht="16.5" thickTop="1" thickBot="1">
      <c r="A494" s="228">
        <v>25299</v>
      </c>
      <c r="B494" s="229" t="s">
        <v>1603</v>
      </c>
      <c r="C494" s="228" t="s">
        <v>1602</v>
      </c>
      <c r="D494" s="229" t="s">
        <v>1820</v>
      </c>
      <c r="E494" s="230" t="s">
        <v>801</v>
      </c>
      <c r="F494" s="239"/>
      <c r="G494" s="227"/>
      <c r="H494" s="239"/>
      <c r="I494" s="239"/>
      <c r="J494" s="227"/>
      <c r="K494" s="239"/>
    </row>
    <row r="495" spans="1:11" ht="16.5" thickTop="1" thickBot="1">
      <c r="A495" s="236">
        <v>25307</v>
      </c>
      <c r="B495" s="237" t="s">
        <v>1603</v>
      </c>
      <c r="C495" s="236" t="s">
        <v>1602</v>
      </c>
      <c r="D495" s="237" t="s">
        <v>516</v>
      </c>
      <c r="E495" s="238" t="s">
        <v>802</v>
      </c>
      <c r="F495" s="239"/>
      <c r="G495" s="227"/>
      <c r="H495" s="239"/>
      <c r="I495" s="239"/>
      <c r="J495" s="227"/>
      <c r="K495" s="239"/>
    </row>
    <row r="496" spans="1:11" ht="16.5" thickTop="1" thickBot="1">
      <c r="A496" s="228">
        <v>25312</v>
      </c>
      <c r="B496" s="229" t="s">
        <v>1603</v>
      </c>
      <c r="C496" s="228" t="s">
        <v>1602</v>
      </c>
      <c r="D496" s="229" t="s">
        <v>517</v>
      </c>
      <c r="E496" s="230" t="s">
        <v>1839</v>
      </c>
      <c r="F496" s="239"/>
      <c r="G496" s="227"/>
      <c r="H496" s="239"/>
      <c r="I496" s="239"/>
      <c r="J496" s="227"/>
      <c r="K496" s="239"/>
    </row>
    <row r="497" spans="1:11" ht="16.5" thickTop="1" thickBot="1">
      <c r="A497" s="236">
        <v>25317</v>
      </c>
      <c r="B497" s="237" t="s">
        <v>1603</v>
      </c>
      <c r="C497" s="236" t="s">
        <v>1602</v>
      </c>
      <c r="D497" s="237" t="s">
        <v>884</v>
      </c>
      <c r="E497" s="238" t="s">
        <v>803</v>
      </c>
      <c r="F497" s="239"/>
      <c r="G497" s="227"/>
      <c r="H497" s="239"/>
      <c r="I497" s="239"/>
      <c r="J497" s="227"/>
      <c r="K497" s="239"/>
    </row>
    <row r="498" spans="1:11" ht="16.5" thickTop="1" thickBot="1">
      <c r="A498" s="228">
        <v>25320</v>
      </c>
      <c r="B498" s="229" t="s">
        <v>1603</v>
      </c>
      <c r="C498" s="228" t="s">
        <v>1602</v>
      </c>
      <c r="D498" s="229" t="s">
        <v>445</v>
      </c>
      <c r="E498" s="230" t="s">
        <v>804</v>
      </c>
      <c r="F498" s="239"/>
      <c r="G498" s="227"/>
      <c r="H498" s="239"/>
      <c r="I498" s="239"/>
      <c r="J498" s="227"/>
      <c r="K498" s="239"/>
    </row>
    <row r="499" spans="1:11" ht="16.5" thickTop="1" thickBot="1">
      <c r="A499" s="236">
        <v>25322</v>
      </c>
      <c r="B499" s="237" t="s">
        <v>1603</v>
      </c>
      <c r="C499" s="236" t="s">
        <v>1602</v>
      </c>
      <c r="D499" s="237" t="s">
        <v>1821</v>
      </c>
      <c r="E499" s="238" t="s">
        <v>805</v>
      </c>
      <c r="F499" s="239"/>
      <c r="G499" s="227"/>
      <c r="H499" s="239"/>
      <c r="I499" s="239"/>
      <c r="J499" s="227"/>
      <c r="K499" s="239"/>
    </row>
    <row r="500" spans="1:11" ht="16.5" thickTop="1" thickBot="1">
      <c r="A500" s="228">
        <v>25324</v>
      </c>
      <c r="B500" s="229" t="s">
        <v>1603</v>
      </c>
      <c r="C500" s="228" t="s">
        <v>1602</v>
      </c>
      <c r="D500" s="229" t="s">
        <v>446</v>
      </c>
      <c r="E500" s="230" t="s">
        <v>806</v>
      </c>
      <c r="F500" s="239"/>
      <c r="G500" s="227"/>
      <c r="H500" s="239"/>
      <c r="I500" s="239"/>
      <c r="J500" s="227"/>
      <c r="K500" s="239"/>
    </row>
    <row r="501" spans="1:11" ht="16.5" thickTop="1" thickBot="1">
      <c r="A501" s="236">
        <v>25326</v>
      </c>
      <c r="B501" s="237" t="s">
        <v>1603</v>
      </c>
      <c r="C501" s="236" t="s">
        <v>1602</v>
      </c>
      <c r="D501" s="237" t="s">
        <v>447</v>
      </c>
      <c r="E501" s="238" t="s">
        <v>807</v>
      </c>
      <c r="F501" s="239"/>
      <c r="G501" s="227"/>
      <c r="H501" s="239"/>
      <c r="I501" s="239"/>
      <c r="J501" s="227"/>
      <c r="K501" s="239"/>
    </row>
    <row r="502" spans="1:11" ht="16.5" thickTop="1" thickBot="1">
      <c r="A502" s="228">
        <v>25328</v>
      </c>
      <c r="B502" s="229" t="s">
        <v>1603</v>
      </c>
      <c r="C502" s="228" t="s">
        <v>1602</v>
      </c>
      <c r="D502" s="229" t="s">
        <v>448</v>
      </c>
      <c r="E502" s="230" t="s">
        <v>808</v>
      </c>
      <c r="F502" s="239"/>
      <c r="G502" s="227"/>
      <c r="H502" s="239"/>
      <c r="I502" s="239"/>
      <c r="J502" s="227"/>
      <c r="K502" s="239"/>
    </row>
    <row r="503" spans="1:11" ht="16.5" thickTop="1" thickBot="1">
      <c r="A503" s="236">
        <v>25335</v>
      </c>
      <c r="B503" s="237" t="s">
        <v>1603</v>
      </c>
      <c r="C503" s="236" t="s">
        <v>1602</v>
      </c>
      <c r="D503" s="237" t="s">
        <v>2000</v>
      </c>
      <c r="E503" s="238" t="s">
        <v>809</v>
      </c>
      <c r="F503" s="239"/>
      <c r="G503" s="227"/>
      <c r="H503" s="239"/>
      <c r="I503" s="239"/>
      <c r="J503" s="227"/>
      <c r="K503" s="239"/>
    </row>
    <row r="504" spans="1:11" ht="16.5" thickTop="1" thickBot="1">
      <c r="A504" s="228">
        <v>25339</v>
      </c>
      <c r="B504" s="229" t="s">
        <v>1603</v>
      </c>
      <c r="C504" s="228" t="s">
        <v>1602</v>
      </c>
      <c r="D504" s="229" t="s">
        <v>1006</v>
      </c>
      <c r="E504" s="230" t="s">
        <v>28</v>
      </c>
      <c r="F504" s="239"/>
      <c r="G504" s="227"/>
      <c r="H504" s="239"/>
      <c r="I504" s="239"/>
      <c r="J504" s="227"/>
      <c r="K504" s="239"/>
    </row>
    <row r="505" spans="1:11" ht="16.5" thickTop="1" thickBot="1">
      <c r="A505" s="236">
        <v>25368</v>
      </c>
      <c r="B505" s="237" t="s">
        <v>1603</v>
      </c>
      <c r="C505" s="236" t="s">
        <v>1602</v>
      </c>
      <c r="D505" s="237" t="s">
        <v>920</v>
      </c>
      <c r="E505" s="238" t="s">
        <v>810</v>
      </c>
      <c r="F505" s="239"/>
      <c r="G505" s="227"/>
      <c r="H505" s="239"/>
      <c r="I505" s="239"/>
      <c r="J505" s="227"/>
      <c r="K505" s="239"/>
    </row>
    <row r="506" spans="1:11" ht="16.5" thickTop="1" thickBot="1">
      <c r="A506" s="228">
        <v>25372</v>
      </c>
      <c r="B506" s="229" t="s">
        <v>1603</v>
      </c>
      <c r="C506" s="228" t="s">
        <v>1602</v>
      </c>
      <c r="D506" s="229" t="s">
        <v>487</v>
      </c>
      <c r="E506" s="230" t="s">
        <v>811</v>
      </c>
      <c r="F506" s="239"/>
      <c r="G506" s="227"/>
      <c r="H506" s="239"/>
      <c r="I506" s="239"/>
      <c r="J506" s="227"/>
      <c r="K506" s="239"/>
    </row>
    <row r="507" spans="1:11" ht="16.5" thickTop="1" thickBot="1">
      <c r="A507" s="236">
        <v>25377</v>
      </c>
      <c r="B507" s="237" t="s">
        <v>1603</v>
      </c>
      <c r="C507" s="236" t="s">
        <v>1602</v>
      </c>
      <c r="D507" s="237" t="s">
        <v>714</v>
      </c>
      <c r="E507" s="238" t="s">
        <v>812</v>
      </c>
      <c r="F507" s="239"/>
      <c r="G507" s="227"/>
      <c r="H507" s="239"/>
      <c r="I507" s="239"/>
      <c r="J507" s="227"/>
      <c r="K507" s="239"/>
    </row>
    <row r="508" spans="1:11" ht="16.5" thickTop="1" thickBot="1">
      <c r="A508" s="228">
        <v>25386</v>
      </c>
      <c r="B508" s="229" t="s">
        <v>1603</v>
      </c>
      <c r="C508" s="228" t="s">
        <v>1602</v>
      </c>
      <c r="D508" s="229" t="s">
        <v>489</v>
      </c>
      <c r="E508" s="230" t="s">
        <v>813</v>
      </c>
      <c r="F508" s="239"/>
      <c r="G508" s="227"/>
      <c r="H508" s="239"/>
      <c r="I508" s="239"/>
      <c r="J508" s="227"/>
      <c r="K508" s="239"/>
    </row>
    <row r="509" spans="1:11" ht="16.5" thickTop="1" thickBot="1">
      <c r="A509" s="236">
        <v>25394</v>
      </c>
      <c r="B509" s="237" t="s">
        <v>1603</v>
      </c>
      <c r="C509" s="236" t="s">
        <v>1602</v>
      </c>
      <c r="D509" s="237" t="s">
        <v>1007</v>
      </c>
      <c r="E509" s="238" t="s">
        <v>814</v>
      </c>
      <c r="F509" s="239"/>
      <c r="G509" s="227"/>
      <c r="H509" s="239"/>
      <c r="I509" s="239"/>
      <c r="J509" s="227"/>
      <c r="K509" s="239"/>
    </row>
    <row r="510" spans="1:11" ht="16.5" thickTop="1" thickBot="1">
      <c r="A510" s="228">
        <v>25398</v>
      </c>
      <c r="B510" s="229" t="s">
        <v>1603</v>
      </c>
      <c r="C510" s="228" t="s">
        <v>1602</v>
      </c>
      <c r="D510" s="229" t="s">
        <v>1008</v>
      </c>
      <c r="E510" s="230" t="s">
        <v>815</v>
      </c>
      <c r="F510" s="239"/>
      <c r="G510" s="227"/>
      <c r="H510" s="239"/>
      <c r="I510" s="239"/>
      <c r="J510" s="227"/>
      <c r="K510" s="239"/>
    </row>
    <row r="511" spans="1:11" ht="16.5" thickTop="1" thickBot="1">
      <c r="A511" s="236">
        <v>25402</v>
      </c>
      <c r="B511" s="237" t="s">
        <v>1603</v>
      </c>
      <c r="C511" s="236" t="s">
        <v>1602</v>
      </c>
      <c r="D511" s="237" t="s">
        <v>1009</v>
      </c>
      <c r="E511" s="238" t="s">
        <v>2127</v>
      </c>
      <c r="F511" s="239"/>
      <c r="G511" s="227"/>
      <c r="H511" s="239"/>
      <c r="I511" s="239"/>
      <c r="J511" s="227"/>
      <c r="K511" s="239"/>
    </row>
    <row r="512" spans="1:11" ht="16.5" thickTop="1" thickBot="1">
      <c r="A512" s="228">
        <v>25407</v>
      </c>
      <c r="B512" s="229" t="s">
        <v>1603</v>
      </c>
      <c r="C512" s="228" t="s">
        <v>1602</v>
      </c>
      <c r="D512" s="229" t="s">
        <v>716</v>
      </c>
      <c r="E512" s="230" t="s">
        <v>816</v>
      </c>
      <c r="F512" s="239"/>
      <c r="G512" s="227"/>
      <c r="H512" s="239"/>
      <c r="I512" s="239"/>
      <c r="J512" s="227"/>
      <c r="K512" s="239"/>
    </row>
    <row r="513" spans="1:11" ht="16.5" thickTop="1" thickBot="1">
      <c r="A513" s="236">
        <v>25426</v>
      </c>
      <c r="B513" s="237" t="s">
        <v>1603</v>
      </c>
      <c r="C513" s="236" t="s">
        <v>1602</v>
      </c>
      <c r="D513" s="237" t="s">
        <v>414</v>
      </c>
      <c r="E513" s="238" t="s">
        <v>817</v>
      </c>
      <c r="F513" s="239"/>
      <c r="G513" s="227"/>
      <c r="H513" s="239"/>
      <c r="I513" s="239"/>
      <c r="J513" s="227"/>
      <c r="K513" s="239"/>
    </row>
    <row r="514" spans="1:11" ht="16.5" thickTop="1" thickBot="1">
      <c r="A514" s="228">
        <v>25430</v>
      </c>
      <c r="B514" s="229" t="s">
        <v>1603</v>
      </c>
      <c r="C514" s="228" t="s">
        <v>1602</v>
      </c>
      <c r="D514" s="229" t="s">
        <v>228</v>
      </c>
      <c r="E514" s="230" t="s">
        <v>818</v>
      </c>
      <c r="F514" s="239"/>
      <c r="G514" s="227"/>
      <c r="H514" s="239"/>
      <c r="I514" s="239"/>
      <c r="J514" s="227"/>
      <c r="K514" s="239"/>
    </row>
    <row r="515" spans="1:11" ht="16.5" thickTop="1" thickBot="1">
      <c r="A515" s="236">
        <v>25436</v>
      </c>
      <c r="B515" s="237" t="s">
        <v>1603</v>
      </c>
      <c r="C515" s="236" t="s">
        <v>1602</v>
      </c>
      <c r="D515" s="237" t="s">
        <v>2086</v>
      </c>
      <c r="E515" s="238" t="s">
        <v>819</v>
      </c>
      <c r="F515" s="239"/>
      <c r="G515" s="227"/>
      <c r="H515" s="239"/>
      <c r="I515" s="239"/>
      <c r="J515" s="227"/>
      <c r="K515" s="239"/>
    </row>
    <row r="516" spans="1:11" ht="16.5" thickTop="1" thickBot="1">
      <c r="A516" s="228">
        <v>25438</v>
      </c>
      <c r="B516" s="229" t="s">
        <v>1603</v>
      </c>
      <c r="C516" s="228" t="s">
        <v>1602</v>
      </c>
      <c r="D516" s="229" t="s">
        <v>416</v>
      </c>
      <c r="E516" s="230" t="s">
        <v>820</v>
      </c>
      <c r="F516" s="239"/>
      <c r="G516" s="227"/>
      <c r="H516" s="239"/>
      <c r="I516" s="239"/>
      <c r="J516" s="227"/>
      <c r="K516" s="239"/>
    </row>
    <row r="517" spans="1:11" ht="16.5" thickTop="1" thickBot="1">
      <c r="A517" s="236">
        <v>25473</v>
      </c>
      <c r="B517" s="237" t="s">
        <v>1603</v>
      </c>
      <c r="C517" s="236" t="s">
        <v>1602</v>
      </c>
      <c r="D517" s="237" t="s">
        <v>231</v>
      </c>
      <c r="E517" s="238" t="s">
        <v>1082</v>
      </c>
      <c r="F517" s="239"/>
      <c r="G517" s="227"/>
      <c r="H517" s="239"/>
      <c r="I517" s="239"/>
      <c r="J517" s="227"/>
      <c r="K517" s="239"/>
    </row>
    <row r="518" spans="1:11" ht="16.5" thickTop="1" thickBot="1">
      <c r="A518" s="228">
        <v>25483</v>
      </c>
      <c r="B518" s="229" t="s">
        <v>1603</v>
      </c>
      <c r="C518" s="228" t="s">
        <v>1602</v>
      </c>
      <c r="D518" s="229" t="s">
        <v>928</v>
      </c>
      <c r="E518" s="230" t="s">
        <v>2030</v>
      </c>
      <c r="F518" s="239"/>
      <c r="G518" s="227"/>
      <c r="H518" s="239"/>
      <c r="I518" s="239"/>
      <c r="J518" s="227"/>
      <c r="K518" s="239"/>
    </row>
    <row r="519" spans="1:11" ht="16.5" thickTop="1" thickBot="1">
      <c r="A519" s="236">
        <v>25486</v>
      </c>
      <c r="B519" s="237" t="s">
        <v>1603</v>
      </c>
      <c r="C519" s="236" t="s">
        <v>1602</v>
      </c>
      <c r="D519" s="237" t="s">
        <v>529</v>
      </c>
      <c r="E519" s="238" t="s">
        <v>1083</v>
      </c>
      <c r="F519" s="239"/>
      <c r="G519" s="227"/>
      <c r="H519" s="239"/>
      <c r="I519" s="239"/>
      <c r="J519" s="227"/>
      <c r="K519" s="239"/>
    </row>
    <row r="520" spans="1:11" ht="16.5" thickTop="1" thickBot="1">
      <c r="A520" s="228">
        <v>25488</v>
      </c>
      <c r="B520" s="229" t="s">
        <v>1603</v>
      </c>
      <c r="C520" s="228" t="s">
        <v>1602</v>
      </c>
      <c r="D520" s="229" t="s">
        <v>459</v>
      </c>
      <c r="E520" s="230" t="s">
        <v>1084</v>
      </c>
      <c r="F520" s="239"/>
      <c r="G520" s="227"/>
      <c r="H520" s="239"/>
      <c r="I520" s="239"/>
      <c r="J520" s="227"/>
      <c r="K520" s="239"/>
    </row>
    <row r="521" spans="1:11" ht="16.5" thickTop="1" thickBot="1">
      <c r="A521" s="236">
        <v>25489</v>
      </c>
      <c r="B521" s="237" t="s">
        <v>1603</v>
      </c>
      <c r="C521" s="236" t="s">
        <v>1602</v>
      </c>
      <c r="D521" s="237" t="s">
        <v>1010</v>
      </c>
      <c r="E521" s="238" t="s">
        <v>1085</v>
      </c>
      <c r="F521" s="239"/>
      <c r="G521" s="227"/>
      <c r="H521" s="239"/>
      <c r="I521" s="239"/>
      <c r="J521" s="227"/>
      <c r="K521" s="239"/>
    </row>
    <row r="522" spans="1:11" ht="16.5" thickTop="1" thickBot="1">
      <c r="A522" s="228">
        <v>25491</v>
      </c>
      <c r="B522" s="229" t="s">
        <v>1603</v>
      </c>
      <c r="C522" s="228" t="s">
        <v>1602</v>
      </c>
      <c r="D522" s="229" t="s">
        <v>719</v>
      </c>
      <c r="E522" s="230" t="s">
        <v>1604</v>
      </c>
      <c r="F522" s="239"/>
      <c r="G522" s="227"/>
      <c r="H522" s="239"/>
      <c r="I522" s="239"/>
      <c r="J522" s="227"/>
      <c r="K522" s="239"/>
    </row>
    <row r="523" spans="1:11" ht="16.5" thickTop="1" thickBot="1">
      <c r="A523" s="236">
        <v>25506</v>
      </c>
      <c r="B523" s="237" t="s">
        <v>1603</v>
      </c>
      <c r="C523" s="236" t="s">
        <v>1602</v>
      </c>
      <c r="D523" s="237" t="s">
        <v>1011</v>
      </c>
      <c r="E523" s="238" t="s">
        <v>995</v>
      </c>
      <c r="F523" s="239"/>
      <c r="G523" s="227"/>
      <c r="H523" s="239"/>
      <c r="I523" s="239"/>
      <c r="J523" s="227"/>
      <c r="K523" s="239"/>
    </row>
    <row r="524" spans="1:11" ht="16.5" thickTop="1" thickBot="1">
      <c r="A524" s="228">
        <v>25513</v>
      </c>
      <c r="B524" s="229" t="s">
        <v>1603</v>
      </c>
      <c r="C524" s="228" t="s">
        <v>1602</v>
      </c>
      <c r="D524" s="229" t="s">
        <v>530</v>
      </c>
      <c r="E524" s="230" t="s">
        <v>746</v>
      </c>
      <c r="F524" s="239"/>
      <c r="G524" s="227"/>
      <c r="H524" s="239"/>
      <c r="I524" s="239"/>
      <c r="J524" s="227"/>
      <c r="K524" s="239"/>
    </row>
    <row r="525" spans="1:11" ht="16.5" thickTop="1" thickBot="1">
      <c r="A525" s="236">
        <v>25518</v>
      </c>
      <c r="B525" s="237" t="s">
        <v>1603</v>
      </c>
      <c r="C525" s="236" t="s">
        <v>1602</v>
      </c>
      <c r="D525" s="237" t="s">
        <v>723</v>
      </c>
      <c r="E525" s="238" t="s">
        <v>747</v>
      </c>
      <c r="F525" s="239"/>
      <c r="G525" s="227"/>
      <c r="H525" s="239"/>
      <c r="I525" s="239"/>
      <c r="J525" s="227"/>
      <c r="K525" s="239"/>
    </row>
    <row r="526" spans="1:11" ht="16.5" thickTop="1" thickBot="1">
      <c r="A526" s="228">
        <v>25524</v>
      </c>
      <c r="B526" s="229" t="s">
        <v>1603</v>
      </c>
      <c r="C526" s="228" t="s">
        <v>1602</v>
      </c>
      <c r="D526" s="229" t="s">
        <v>531</v>
      </c>
      <c r="E526" s="230" t="s">
        <v>748</v>
      </c>
      <c r="F526" s="239"/>
      <c r="G526" s="227"/>
      <c r="H526" s="239"/>
      <c r="I526" s="239"/>
      <c r="J526" s="227"/>
      <c r="K526" s="239"/>
    </row>
    <row r="527" spans="1:11" ht="16.5" thickTop="1" thickBot="1">
      <c r="A527" s="236">
        <v>25530</v>
      </c>
      <c r="B527" s="237" t="s">
        <v>1603</v>
      </c>
      <c r="C527" s="236" t="s">
        <v>1602</v>
      </c>
      <c r="D527" s="237" t="s">
        <v>1012</v>
      </c>
      <c r="E527" s="238" t="s">
        <v>749</v>
      </c>
      <c r="F527" s="239"/>
      <c r="G527" s="227"/>
      <c r="H527" s="239"/>
      <c r="I527" s="239"/>
      <c r="J527" s="227"/>
      <c r="K527" s="239"/>
    </row>
    <row r="528" spans="1:11" ht="16.5" thickTop="1" thickBot="1">
      <c r="A528" s="228">
        <v>25535</v>
      </c>
      <c r="B528" s="229" t="s">
        <v>1603</v>
      </c>
      <c r="C528" s="228" t="s">
        <v>1602</v>
      </c>
      <c r="D528" s="229" t="s">
        <v>740</v>
      </c>
      <c r="E528" s="230" t="s">
        <v>750</v>
      </c>
      <c r="F528" s="239"/>
      <c r="G528" s="227"/>
      <c r="H528" s="239"/>
      <c r="I528" s="239"/>
      <c r="J528" s="227"/>
      <c r="K528" s="239"/>
    </row>
    <row r="529" spans="1:11" ht="16.5" thickTop="1" thickBot="1">
      <c r="A529" s="236">
        <v>25572</v>
      </c>
      <c r="B529" s="237" t="s">
        <v>1603</v>
      </c>
      <c r="C529" s="236" t="s">
        <v>1602</v>
      </c>
      <c r="D529" s="237" t="s">
        <v>1855</v>
      </c>
      <c r="E529" s="238" t="s">
        <v>751</v>
      </c>
      <c r="F529" s="239"/>
      <c r="G529" s="227"/>
      <c r="H529" s="239"/>
      <c r="I529" s="239"/>
      <c r="J529" s="227"/>
      <c r="K529" s="239"/>
    </row>
    <row r="530" spans="1:11" ht="16.5" thickTop="1" thickBot="1">
      <c r="A530" s="228">
        <v>25580</v>
      </c>
      <c r="B530" s="229" t="s">
        <v>1603</v>
      </c>
      <c r="C530" s="228" t="s">
        <v>1602</v>
      </c>
      <c r="D530" s="229" t="s">
        <v>1910</v>
      </c>
      <c r="E530" s="230" t="s">
        <v>752</v>
      </c>
      <c r="F530" s="239"/>
      <c r="G530" s="227"/>
      <c r="H530" s="239"/>
      <c r="I530" s="239"/>
      <c r="J530" s="227"/>
      <c r="K530" s="239"/>
    </row>
    <row r="531" spans="1:11" ht="16.5" thickTop="1" thickBot="1">
      <c r="A531" s="236">
        <v>25592</v>
      </c>
      <c r="B531" s="237" t="s">
        <v>1603</v>
      </c>
      <c r="C531" s="236" t="s">
        <v>1602</v>
      </c>
      <c r="D531" s="237" t="s">
        <v>1225</v>
      </c>
      <c r="E531" s="238" t="s">
        <v>753</v>
      </c>
      <c r="F531" s="239"/>
      <c r="G531" s="227"/>
      <c r="H531" s="239"/>
      <c r="I531" s="239"/>
      <c r="J531" s="227"/>
      <c r="K531" s="239"/>
    </row>
    <row r="532" spans="1:11" ht="16.5" thickTop="1" thickBot="1">
      <c r="A532" s="228">
        <v>25594</v>
      </c>
      <c r="B532" s="229" t="s">
        <v>1603</v>
      </c>
      <c r="C532" s="228" t="s">
        <v>1602</v>
      </c>
      <c r="D532" s="229" t="s">
        <v>1013</v>
      </c>
      <c r="E532" s="230" t="s">
        <v>754</v>
      </c>
      <c r="F532" s="239"/>
      <c r="G532" s="227"/>
      <c r="H532" s="239"/>
      <c r="I532" s="239"/>
      <c r="J532" s="227"/>
      <c r="K532" s="239"/>
    </row>
    <row r="533" spans="1:11" ht="16.5" thickTop="1" thickBot="1">
      <c r="A533" s="236">
        <v>25596</v>
      </c>
      <c r="B533" s="237" t="s">
        <v>1603</v>
      </c>
      <c r="C533" s="236" t="s">
        <v>1602</v>
      </c>
      <c r="D533" s="237" t="s">
        <v>961</v>
      </c>
      <c r="E533" s="238" t="s">
        <v>755</v>
      </c>
      <c r="F533" s="239"/>
      <c r="G533" s="227"/>
      <c r="H533" s="239"/>
      <c r="I533" s="239"/>
      <c r="J533" s="227"/>
      <c r="K533" s="239"/>
    </row>
    <row r="534" spans="1:11" ht="16.5" thickTop="1" thickBot="1">
      <c r="A534" s="228">
        <v>25599</v>
      </c>
      <c r="B534" s="229" t="s">
        <v>1603</v>
      </c>
      <c r="C534" s="228" t="s">
        <v>1602</v>
      </c>
      <c r="D534" s="229" t="s">
        <v>863</v>
      </c>
      <c r="E534" s="230" t="s">
        <v>613</v>
      </c>
      <c r="F534" s="239"/>
      <c r="G534" s="227"/>
      <c r="H534" s="239"/>
      <c r="I534" s="239"/>
      <c r="J534" s="227"/>
      <c r="K534" s="239"/>
    </row>
    <row r="535" spans="1:11" ht="16.5" thickTop="1" thickBot="1">
      <c r="A535" s="236">
        <v>25612</v>
      </c>
      <c r="B535" s="237" t="s">
        <v>1603</v>
      </c>
      <c r="C535" s="236" t="s">
        <v>1602</v>
      </c>
      <c r="D535" s="237" t="s">
        <v>962</v>
      </c>
      <c r="E535" s="238" t="s">
        <v>614</v>
      </c>
      <c r="F535" s="239"/>
      <c r="G535" s="227"/>
      <c r="H535" s="239"/>
      <c r="I535" s="239"/>
      <c r="J535" s="227"/>
      <c r="K535" s="239"/>
    </row>
    <row r="536" spans="1:11" ht="16.5" thickTop="1" thickBot="1">
      <c r="A536" s="228">
        <v>25645</v>
      </c>
      <c r="B536" s="229" t="s">
        <v>1603</v>
      </c>
      <c r="C536" s="228" t="s">
        <v>1602</v>
      </c>
      <c r="D536" s="229" t="s">
        <v>963</v>
      </c>
      <c r="E536" s="230" t="s">
        <v>29</v>
      </c>
      <c r="F536" s="239"/>
      <c r="G536" s="227"/>
      <c r="H536" s="239"/>
      <c r="I536" s="239"/>
      <c r="J536" s="227"/>
      <c r="K536" s="239"/>
    </row>
    <row r="537" spans="1:11" ht="16.5" thickTop="1" thickBot="1">
      <c r="A537" s="236">
        <v>25649</v>
      </c>
      <c r="B537" s="237" t="s">
        <v>1603</v>
      </c>
      <c r="C537" s="236" t="s">
        <v>1602</v>
      </c>
      <c r="D537" s="237" t="s">
        <v>652</v>
      </c>
      <c r="E537" s="238" t="s">
        <v>615</v>
      </c>
      <c r="F537" s="239"/>
      <c r="G537" s="227"/>
      <c r="H537" s="239"/>
      <c r="I537" s="239"/>
      <c r="J537" s="227"/>
      <c r="K537" s="239"/>
    </row>
    <row r="538" spans="1:11" ht="16.5" thickTop="1" thickBot="1">
      <c r="A538" s="228">
        <v>25653</v>
      </c>
      <c r="B538" s="229" t="s">
        <v>1603</v>
      </c>
      <c r="C538" s="228" t="s">
        <v>1602</v>
      </c>
      <c r="D538" s="229" t="s">
        <v>534</v>
      </c>
      <c r="E538" s="230" t="s">
        <v>433</v>
      </c>
      <c r="F538" s="239"/>
      <c r="G538" s="227"/>
      <c r="H538" s="239"/>
      <c r="I538" s="239"/>
      <c r="J538" s="227"/>
      <c r="K538" s="239"/>
    </row>
    <row r="539" spans="1:11" ht="16.5" thickTop="1" thickBot="1">
      <c r="A539" s="236">
        <v>25658</v>
      </c>
      <c r="B539" s="237" t="s">
        <v>1603</v>
      </c>
      <c r="C539" s="236" t="s">
        <v>1602</v>
      </c>
      <c r="D539" s="237" t="s">
        <v>666</v>
      </c>
      <c r="E539" s="238" t="s">
        <v>1057</v>
      </c>
      <c r="F539" s="239"/>
      <c r="G539" s="227"/>
      <c r="H539" s="239"/>
      <c r="I539" s="239"/>
      <c r="J539" s="227"/>
      <c r="K539" s="239"/>
    </row>
    <row r="540" spans="1:11" ht="16.5" thickTop="1" thickBot="1">
      <c r="A540" s="228">
        <v>25662</v>
      </c>
      <c r="B540" s="229" t="s">
        <v>1603</v>
      </c>
      <c r="C540" s="228" t="s">
        <v>1602</v>
      </c>
      <c r="D540" s="229" t="s">
        <v>535</v>
      </c>
      <c r="E540" s="230" t="s">
        <v>82</v>
      </c>
      <c r="F540" s="239"/>
      <c r="G540" s="227"/>
      <c r="H540" s="239"/>
      <c r="I540" s="239"/>
      <c r="J540" s="227"/>
      <c r="K540" s="239"/>
    </row>
    <row r="541" spans="1:11" ht="16.5" thickTop="1" thickBot="1">
      <c r="A541" s="236">
        <v>25718</v>
      </c>
      <c r="B541" s="237" t="s">
        <v>1603</v>
      </c>
      <c r="C541" s="236" t="s">
        <v>1602</v>
      </c>
      <c r="D541" s="237" t="s">
        <v>964</v>
      </c>
      <c r="E541" s="238" t="s">
        <v>434</v>
      </c>
      <c r="F541" s="239"/>
      <c r="G541" s="227"/>
      <c r="H541" s="239"/>
      <c r="I541" s="239"/>
      <c r="J541" s="227"/>
      <c r="K541" s="239"/>
    </row>
    <row r="542" spans="1:11" ht="16.5" thickTop="1" thickBot="1">
      <c r="A542" s="228">
        <v>25736</v>
      </c>
      <c r="B542" s="229" t="s">
        <v>1603</v>
      </c>
      <c r="C542" s="228" t="s">
        <v>1602</v>
      </c>
      <c r="D542" s="229" t="s">
        <v>673</v>
      </c>
      <c r="E542" s="230" t="s">
        <v>435</v>
      </c>
      <c r="F542" s="239"/>
      <c r="G542" s="227"/>
      <c r="H542" s="239"/>
      <c r="I542" s="239"/>
      <c r="J542" s="227"/>
      <c r="K542" s="239"/>
    </row>
    <row r="543" spans="1:11" ht="16.5" thickTop="1" thickBot="1">
      <c r="A543" s="236">
        <v>25740</v>
      </c>
      <c r="B543" s="237" t="s">
        <v>1603</v>
      </c>
      <c r="C543" s="236" t="s">
        <v>1602</v>
      </c>
      <c r="D543" s="237" t="s">
        <v>603</v>
      </c>
      <c r="E543" s="238" t="s">
        <v>436</v>
      </c>
      <c r="F543" s="239"/>
      <c r="G543" s="227"/>
      <c r="H543" s="239"/>
      <c r="I543" s="239"/>
      <c r="J543" s="227"/>
      <c r="K543" s="239"/>
    </row>
    <row r="544" spans="1:11" ht="16.5" thickTop="1" thickBot="1">
      <c r="A544" s="228">
        <v>25743</v>
      </c>
      <c r="B544" s="229" t="s">
        <v>1603</v>
      </c>
      <c r="C544" s="228" t="s">
        <v>1602</v>
      </c>
      <c r="D544" s="229" t="s">
        <v>896</v>
      </c>
      <c r="E544" s="230" t="s">
        <v>583</v>
      </c>
      <c r="F544" s="239"/>
      <c r="G544" s="227"/>
      <c r="H544" s="239"/>
      <c r="I544" s="239"/>
      <c r="J544" s="227"/>
      <c r="K544" s="239"/>
    </row>
    <row r="545" spans="1:11" ht="16.5" thickTop="1" thickBot="1">
      <c r="A545" s="236">
        <v>25745</v>
      </c>
      <c r="B545" s="237" t="s">
        <v>1603</v>
      </c>
      <c r="C545" s="236" t="s">
        <v>1602</v>
      </c>
      <c r="D545" s="237" t="s">
        <v>965</v>
      </c>
      <c r="E545" s="238" t="s">
        <v>584</v>
      </c>
      <c r="F545" s="239"/>
      <c r="G545" s="227"/>
      <c r="H545" s="239"/>
      <c r="I545" s="239"/>
      <c r="J545" s="227"/>
      <c r="K545" s="239"/>
    </row>
    <row r="546" spans="1:11" ht="16.5" thickTop="1" thickBot="1">
      <c r="A546" s="228">
        <v>25754</v>
      </c>
      <c r="B546" s="229" t="s">
        <v>1603</v>
      </c>
      <c r="C546" s="228" t="s">
        <v>1602</v>
      </c>
      <c r="D546" s="229" t="s">
        <v>966</v>
      </c>
      <c r="E546" s="230" t="s">
        <v>585</v>
      </c>
      <c r="F546" s="239"/>
      <c r="G546" s="227"/>
      <c r="H546" s="239"/>
      <c r="I546" s="239"/>
      <c r="J546" s="227"/>
      <c r="K546" s="239"/>
    </row>
    <row r="547" spans="1:11" ht="16.5" thickTop="1" thickBot="1">
      <c r="A547" s="236">
        <v>25758</v>
      </c>
      <c r="B547" s="237" t="s">
        <v>1603</v>
      </c>
      <c r="C547" s="236" t="s">
        <v>1602</v>
      </c>
      <c r="D547" s="237" t="s">
        <v>2094</v>
      </c>
      <c r="E547" s="238" t="s">
        <v>586</v>
      </c>
      <c r="F547" s="239"/>
      <c r="G547" s="227"/>
      <c r="H547" s="239"/>
      <c r="I547" s="239"/>
      <c r="J547" s="227"/>
      <c r="K547" s="239"/>
    </row>
    <row r="548" spans="1:11" ht="16.5" thickTop="1" thickBot="1">
      <c r="A548" s="228">
        <v>25769</v>
      </c>
      <c r="B548" s="229" t="s">
        <v>1603</v>
      </c>
      <c r="C548" s="228" t="s">
        <v>1602</v>
      </c>
      <c r="D548" s="229" t="s">
        <v>967</v>
      </c>
      <c r="E548" s="230" t="s">
        <v>2009</v>
      </c>
      <c r="F548" s="239"/>
      <c r="G548" s="227"/>
      <c r="H548" s="239"/>
      <c r="I548" s="239"/>
      <c r="J548" s="227"/>
      <c r="K548" s="239"/>
    </row>
    <row r="549" spans="1:11" ht="16.5" thickTop="1" thickBot="1">
      <c r="A549" s="236">
        <v>25772</v>
      </c>
      <c r="B549" s="237" t="s">
        <v>1603</v>
      </c>
      <c r="C549" s="236" t="s">
        <v>1602</v>
      </c>
      <c r="D549" s="237" t="s">
        <v>1478</v>
      </c>
      <c r="E549" s="238" t="s">
        <v>2010</v>
      </c>
      <c r="F549" s="239"/>
      <c r="G549" s="227"/>
      <c r="H549" s="239"/>
      <c r="I549" s="239"/>
      <c r="J549" s="227"/>
      <c r="K549" s="239"/>
    </row>
    <row r="550" spans="1:11" ht="16.5" thickTop="1" thickBot="1">
      <c r="A550" s="228">
        <v>25777</v>
      </c>
      <c r="B550" s="229" t="s">
        <v>1603</v>
      </c>
      <c r="C550" s="228" t="s">
        <v>1602</v>
      </c>
      <c r="D550" s="229" t="s">
        <v>536</v>
      </c>
      <c r="E550" s="230" t="s">
        <v>2011</v>
      </c>
      <c r="F550" s="239"/>
      <c r="G550" s="227"/>
      <c r="H550" s="239"/>
      <c r="I550" s="239"/>
      <c r="J550" s="227"/>
      <c r="K550" s="239"/>
    </row>
    <row r="551" spans="1:11" ht="16.5" thickTop="1" thickBot="1">
      <c r="A551" s="236">
        <v>25779</v>
      </c>
      <c r="B551" s="237" t="s">
        <v>1603</v>
      </c>
      <c r="C551" s="236" t="s">
        <v>1602</v>
      </c>
      <c r="D551" s="237" t="s">
        <v>1479</v>
      </c>
      <c r="E551" s="238" t="s">
        <v>2012</v>
      </c>
      <c r="F551" s="239"/>
      <c r="G551" s="227"/>
      <c r="H551" s="239"/>
      <c r="I551" s="239"/>
      <c r="J551" s="227"/>
      <c r="K551" s="239"/>
    </row>
    <row r="552" spans="1:11" ht="16.5" thickTop="1" thickBot="1">
      <c r="A552" s="228">
        <v>25781</v>
      </c>
      <c r="B552" s="229" t="s">
        <v>1603</v>
      </c>
      <c r="C552" s="228" t="s">
        <v>1602</v>
      </c>
      <c r="D552" s="229" t="s">
        <v>1480</v>
      </c>
      <c r="E552" s="230" t="s">
        <v>1086</v>
      </c>
      <c r="F552" s="239"/>
      <c r="G552" s="227"/>
      <c r="H552" s="239"/>
      <c r="I552" s="239"/>
      <c r="J552" s="227"/>
      <c r="K552" s="239"/>
    </row>
    <row r="553" spans="1:11" ht="16.5" thickTop="1" thickBot="1">
      <c r="A553" s="236">
        <v>25785</v>
      </c>
      <c r="B553" s="237" t="s">
        <v>1603</v>
      </c>
      <c r="C553" s="236" t="s">
        <v>1602</v>
      </c>
      <c r="D553" s="237" t="s">
        <v>1227</v>
      </c>
      <c r="E553" s="238" t="s">
        <v>1221</v>
      </c>
      <c r="F553" s="239"/>
      <c r="G553" s="227"/>
      <c r="H553" s="239"/>
      <c r="I553" s="239"/>
      <c r="J553" s="227"/>
      <c r="K553" s="239"/>
    </row>
    <row r="554" spans="1:11" ht="16.5" thickTop="1" thickBot="1">
      <c r="A554" s="228">
        <v>25793</v>
      </c>
      <c r="B554" s="229" t="s">
        <v>1603</v>
      </c>
      <c r="C554" s="228" t="s">
        <v>1602</v>
      </c>
      <c r="D554" s="229" t="s">
        <v>1481</v>
      </c>
      <c r="E554" s="230" t="s">
        <v>1202</v>
      </c>
      <c r="F554" s="239"/>
      <c r="G554" s="227"/>
      <c r="H554" s="239"/>
      <c r="I554" s="239"/>
      <c r="J554" s="227"/>
      <c r="K554" s="239"/>
    </row>
    <row r="555" spans="1:11" ht="16.5" thickTop="1" thickBot="1">
      <c r="A555" s="236">
        <v>25797</v>
      </c>
      <c r="B555" s="237" t="s">
        <v>1603</v>
      </c>
      <c r="C555" s="236" t="s">
        <v>1602</v>
      </c>
      <c r="D555" s="237" t="s">
        <v>1482</v>
      </c>
      <c r="E555" s="238" t="s">
        <v>1203</v>
      </c>
      <c r="F555" s="239"/>
      <c r="G555" s="227"/>
      <c r="H555" s="239"/>
      <c r="I555" s="239"/>
      <c r="J555" s="227"/>
      <c r="K555" s="239"/>
    </row>
    <row r="556" spans="1:11" ht="16.5" thickTop="1" thickBot="1">
      <c r="A556" s="228">
        <v>25799</v>
      </c>
      <c r="B556" s="229" t="s">
        <v>1603</v>
      </c>
      <c r="C556" s="228" t="s">
        <v>1602</v>
      </c>
      <c r="D556" s="229" t="s">
        <v>1483</v>
      </c>
      <c r="E556" s="230" t="s">
        <v>1204</v>
      </c>
      <c r="F556" s="239"/>
      <c r="G556" s="227"/>
      <c r="H556" s="239"/>
      <c r="I556" s="239"/>
      <c r="J556" s="227"/>
      <c r="K556" s="239"/>
    </row>
    <row r="557" spans="1:11" ht="16.5" thickTop="1" thickBot="1">
      <c r="A557" s="236">
        <v>25805</v>
      </c>
      <c r="B557" s="237" t="s">
        <v>1603</v>
      </c>
      <c r="C557" s="236" t="s">
        <v>1602</v>
      </c>
      <c r="D557" s="237" t="s">
        <v>544</v>
      </c>
      <c r="E557" s="238" t="s">
        <v>1205</v>
      </c>
      <c r="F557" s="239"/>
      <c r="G557" s="227"/>
      <c r="H557" s="239"/>
      <c r="I557" s="239"/>
      <c r="J557" s="227"/>
      <c r="K557" s="239"/>
    </row>
    <row r="558" spans="1:11" ht="16.5" thickTop="1" thickBot="1">
      <c r="A558" s="228">
        <v>25807</v>
      </c>
      <c r="B558" s="229" t="s">
        <v>1603</v>
      </c>
      <c r="C558" s="228" t="s">
        <v>1602</v>
      </c>
      <c r="D558" s="229" t="s">
        <v>897</v>
      </c>
      <c r="E558" s="230" t="s">
        <v>83</v>
      </c>
      <c r="F558" s="239"/>
      <c r="G558" s="227"/>
      <c r="H558" s="239"/>
      <c r="I558" s="239"/>
      <c r="J558" s="227"/>
      <c r="K558" s="239"/>
    </row>
    <row r="559" spans="1:11" ht="16.5" thickTop="1" thickBot="1">
      <c r="A559" s="236">
        <v>25815</v>
      </c>
      <c r="B559" s="237" t="s">
        <v>1603</v>
      </c>
      <c r="C559" s="236" t="s">
        <v>1602</v>
      </c>
      <c r="D559" s="237" t="s">
        <v>330</v>
      </c>
      <c r="E559" s="238" t="s">
        <v>1206</v>
      </c>
      <c r="F559" s="239"/>
      <c r="G559" s="227"/>
      <c r="H559" s="239"/>
      <c r="I559" s="239"/>
      <c r="J559" s="227"/>
      <c r="K559" s="239"/>
    </row>
    <row r="560" spans="1:11" ht="16.5" thickTop="1" thickBot="1">
      <c r="A560" s="228">
        <v>25817</v>
      </c>
      <c r="B560" s="229" t="s">
        <v>1603</v>
      </c>
      <c r="C560" s="228" t="s">
        <v>1602</v>
      </c>
      <c r="D560" s="229" t="s">
        <v>334</v>
      </c>
      <c r="E560" s="230" t="s">
        <v>1207</v>
      </c>
      <c r="F560" s="239"/>
      <c r="G560" s="227"/>
      <c r="H560" s="239"/>
      <c r="I560" s="239"/>
      <c r="J560" s="227"/>
      <c r="K560" s="239"/>
    </row>
    <row r="561" spans="1:11" ht="16.5" thickTop="1" thickBot="1">
      <c r="A561" s="236">
        <v>25823</v>
      </c>
      <c r="B561" s="237" t="s">
        <v>1603</v>
      </c>
      <c r="C561" s="236" t="s">
        <v>1602</v>
      </c>
      <c r="D561" s="237" t="s">
        <v>332</v>
      </c>
      <c r="E561" s="238" t="s">
        <v>84</v>
      </c>
      <c r="F561" s="239"/>
      <c r="G561" s="227"/>
      <c r="H561" s="239"/>
      <c r="I561" s="239"/>
      <c r="J561" s="227"/>
      <c r="K561" s="239"/>
    </row>
    <row r="562" spans="1:11" ht="16.5" thickTop="1" thickBot="1">
      <c r="A562" s="228">
        <v>25839</v>
      </c>
      <c r="B562" s="229" t="s">
        <v>1603</v>
      </c>
      <c r="C562" s="228" t="s">
        <v>1602</v>
      </c>
      <c r="D562" s="229" t="s">
        <v>269</v>
      </c>
      <c r="E562" s="230" t="s">
        <v>1208</v>
      </c>
      <c r="F562" s="239"/>
      <c r="G562" s="227"/>
      <c r="H562" s="239"/>
      <c r="I562" s="239"/>
      <c r="J562" s="227"/>
      <c r="K562" s="239"/>
    </row>
    <row r="563" spans="1:11" ht="16.5" thickTop="1" thickBot="1">
      <c r="A563" s="236">
        <v>25841</v>
      </c>
      <c r="B563" s="237" t="s">
        <v>1603</v>
      </c>
      <c r="C563" s="236" t="s">
        <v>1602</v>
      </c>
      <c r="D563" s="237" t="s">
        <v>335</v>
      </c>
      <c r="E563" s="238" t="s">
        <v>1209</v>
      </c>
      <c r="F563" s="239"/>
      <c r="G563" s="227"/>
      <c r="H563" s="239"/>
      <c r="I563" s="239"/>
      <c r="J563" s="227"/>
      <c r="K563" s="239"/>
    </row>
    <row r="564" spans="1:11" ht="16.5" thickTop="1" thickBot="1">
      <c r="A564" s="228">
        <v>25843</v>
      </c>
      <c r="B564" s="229" t="s">
        <v>1603</v>
      </c>
      <c r="C564" s="228" t="s">
        <v>1602</v>
      </c>
      <c r="D564" s="229" t="s">
        <v>336</v>
      </c>
      <c r="E564" s="230" t="s">
        <v>1857</v>
      </c>
      <c r="F564" s="239"/>
      <c r="G564" s="227"/>
      <c r="H564" s="239"/>
      <c r="I564" s="239"/>
      <c r="J564" s="227"/>
      <c r="K564" s="239"/>
    </row>
    <row r="565" spans="1:11" ht="16.5" thickTop="1" thickBot="1">
      <c r="A565" s="236">
        <v>25845</v>
      </c>
      <c r="B565" s="237" t="s">
        <v>1603</v>
      </c>
      <c r="C565" s="236" t="s">
        <v>1602</v>
      </c>
      <c r="D565" s="237" t="s">
        <v>1639</v>
      </c>
      <c r="E565" s="238" t="s">
        <v>1858</v>
      </c>
      <c r="F565" s="239"/>
      <c r="G565" s="227"/>
      <c r="H565" s="239"/>
      <c r="I565" s="239"/>
      <c r="J565" s="227"/>
      <c r="K565" s="239"/>
    </row>
    <row r="566" spans="1:11" ht="16.5" thickTop="1" thickBot="1">
      <c r="A566" s="228">
        <v>25851</v>
      </c>
      <c r="B566" s="229" t="s">
        <v>1603</v>
      </c>
      <c r="C566" s="228" t="s">
        <v>1602</v>
      </c>
      <c r="D566" s="229" t="s">
        <v>337</v>
      </c>
      <c r="E566" s="230" t="s">
        <v>1859</v>
      </c>
      <c r="F566" s="239"/>
      <c r="G566" s="227"/>
      <c r="H566" s="239"/>
      <c r="I566" s="239"/>
      <c r="J566" s="227"/>
      <c r="K566" s="239"/>
    </row>
    <row r="567" spans="1:11" ht="16.5" thickTop="1" thickBot="1">
      <c r="A567" s="236">
        <v>25862</v>
      </c>
      <c r="B567" s="237" t="s">
        <v>1603</v>
      </c>
      <c r="C567" s="236" t="s">
        <v>1602</v>
      </c>
      <c r="D567" s="237" t="s">
        <v>338</v>
      </c>
      <c r="E567" s="238" t="s">
        <v>1635</v>
      </c>
      <c r="F567" s="239"/>
      <c r="G567" s="227"/>
      <c r="H567" s="239"/>
      <c r="I567" s="239"/>
      <c r="J567" s="227"/>
      <c r="K567" s="239"/>
    </row>
    <row r="568" spans="1:11" ht="16.5" thickTop="1" thickBot="1">
      <c r="A568" s="228">
        <v>25867</v>
      </c>
      <c r="B568" s="229" t="s">
        <v>1603</v>
      </c>
      <c r="C568" s="228" t="s">
        <v>1602</v>
      </c>
      <c r="D568" s="229" t="s">
        <v>537</v>
      </c>
      <c r="E568" s="230" t="s">
        <v>1636</v>
      </c>
      <c r="F568" s="239"/>
      <c r="G568" s="227"/>
      <c r="H568" s="239"/>
      <c r="I568" s="239"/>
      <c r="J568" s="227"/>
      <c r="K568" s="239"/>
    </row>
    <row r="569" spans="1:11" ht="16.5" thickTop="1" thickBot="1">
      <c r="A569" s="236">
        <v>25871</v>
      </c>
      <c r="B569" s="237" t="s">
        <v>1603</v>
      </c>
      <c r="C569" s="236" t="s">
        <v>1602</v>
      </c>
      <c r="D569" s="237" t="s">
        <v>339</v>
      </c>
      <c r="E569" s="238" t="s">
        <v>1637</v>
      </c>
      <c r="F569" s="239"/>
      <c r="G569" s="227"/>
      <c r="H569" s="239"/>
      <c r="I569" s="239"/>
      <c r="J569" s="227"/>
      <c r="K569" s="239"/>
    </row>
    <row r="570" spans="1:11" ht="16.5" thickTop="1" thickBot="1">
      <c r="A570" s="228">
        <v>25873</v>
      </c>
      <c r="B570" s="229" t="s">
        <v>1603</v>
      </c>
      <c r="C570" s="228" t="s">
        <v>1602</v>
      </c>
      <c r="D570" s="229" t="s">
        <v>374</v>
      </c>
      <c r="E570" s="230" t="s">
        <v>135</v>
      </c>
      <c r="F570" s="239"/>
      <c r="G570" s="227"/>
      <c r="H570" s="239"/>
      <c r="I570" s="239"/>
      <c r="J570" s="227"/>
      <c r="K570" s="239"/>
    </row>
    <row r="571" spans="1:11" ht="16.5" thickTop="1" thickBot="1">
      <c r="A571" s="236">
        <v>25875</v>
      </c>
      <c r="B571" s="237" t="s">
        <v>1603</v>
      </c>
      <c r="C571" s="236" t="s">
        <v>1602</v>
      </c>
      <c r="D571" s="237" t="s">
        <v>375</v>
      </c>
      <c r="E571" s="238" t="s">
        <v>1638</v>
      </c>
      <c r="F571" s="239"/>
      <c r="G571" s="227"/>
      <c r="H571" s="239"/>
      <c r="I571" s="239"/>
      <c r="J571" s="227"/>
      <c r="K571" s="239"/>
    </row>
    <row r="572" spans="1:11" ht="16.5" thickTop="1" thickBot="1">
      <c r="A572" s="228">
        <v>25878</v>
      </c>
      <c r="B572" s="229" t="s">
        <v>1603</v>
      </c>
      <c r="C572" s="228" t="s">
        <v>1602</v>
      </c>
      <c r="D572" s="229" t="s">
        <v>340</v>
      </c>
      <c r="E572" s="230" t="s">
        <v>1901</v>
      </c>
      <c r="F572" s="239"/>
      <c r="G572" s="227"/>
      <c r="H572" s="239"/>
      <c r="I572" s="239"/>
      <c r="J572" s="227"/>
      <c r="K572" s="239"/>
    </row>
    <row r="573" spans="1:11" ht="16.5" thickTop="1" thickBot="1">
      <c r="A573" s="236">
        <v>25885</v>
      </c>
      <c r="B573" s="237" t="s">
        <v>1603</v>
      </c>
      <c r="C573" s="236" t="s">
        <v>1602</v>
      </c>
      <c r="D573" s="237" t="s">
        <v>376</v>
      </c>
      <c r="E573" s="238" t="s">
        <v>1902</v>
      </c>
      <c r="F573" s="239"/>
      <c r="G573" s="227"/>
      <c r="H573" s="239"/>
      <c r="I573" s="239"/>
      <c r="J573" s="227"/>
      <c r="K573" s="239"/>
    </row>
    <row r="574" spans="1:11" ht="16.5" thickTop="1" thickBot="1">
      <c r="A574" s="228">
        <v>25898</v>
      </c>
      <c r="B574" s="229" t="s">
        <v>1603</v>
      </c>
      <c r="C574" s="228" t="s">
        <v>1602</v>
      </c>
      <c r="D574" s="229" t="s">
        <v>733</v>
      </c>
      <c r="E574" s="230" t="s">
        <v>1799</v>
      </c>
      <c r="F574" s="239"/>
      <c r="G574" s="227"/>
      <c r="H574" s="239"/>
      <c r="I574" s="239"/>
      <c r="J574" s="227"/>
      <c r="K574" s="239"/>
    </row>
    <row r="575" spans="1:11" ht="16.5" thickTop="1" thickBot="1">
      <c r="A575" s="236">
        <v>25899</v>
      </c>
      <c r="B575" s="237" t="s">
        <v>1603</v>
      </c>
      <c r="C575" s="236" t="s">
        <v>1602</v>
      </c>
      <c r="D575" s="237" t="s">
        <v>734</v>
      </c>
      <c r="E575" s="238" t="s">
        <v>1800</v>
      </c>
      <c r="F575" s="239"/>
      <c r="G575" s="227"/>
      <c r="H575" s="239"/>
      <c r="I575" s="239"/>
      <c r="J575" s="227"/>
      <c r="K575" s="239"/>
    </row>
    <row r="576" spans="1:11" ht="16.5" thickTop="1" thickBot="1">
      <c r="A576" s="228">
        <v>27001</v>
      </c>
      <c r="B576" s="229" t="s">
        <v>744</v>
      </c>
      <c r="C576" s="228" t="s">
        <v>743</v>
      </c>
      <c r="D576" s="229" t="s">
        <v>912</v>
      </c>
      <c r="E576" s="230" t="s">
        <v>1801</v>
      </c>
      <c r="F576" s="239"/>
      <c r="G576" s="227"/>
      <c r="H576" s="239"/>
      <c r="I576" s="239"/>
      <c r="J576" s="227"/>
      <c r="K576" s="239"/>
    </row>
    <row r="577" spans="1:11" ht="16.5" thickTop="1" thickBot="1">
      <c r="A577" s="236">
        <v>27006</v>
      </c>
      <c r="B577" s="237" t="s">
        <v>744</v>
      </c>
      <c r="C577" s="236" t="s">
        <v>743</v>
      </c>
      <c r="D577" s="237" t="s">
        <v>273</v>
      </c>
      <c r="E577" s="238" t="s">
        <v>1802</v>
      </c>
      <c r="F577" s="239"/>
      <c r="G577" s="227"/>
      <c r="H577" s="239"/>
      <c r="I577" s="239"/>
      <c r="J577" s="227"/>
      <c r="K577" s="239"/>
    </row>
    <row r="578" spans="1:11" ht="16.5" thickTop="1" thickBot="1">
      <c r="A578" s="228">
        <v>27025</v>
      </c>
      <c r="B578" s="229" t="s">
        <v>744</v>
      </c>
      <c r="C578" s="228" t="s">
        <v>743</v>
      </c>
      <c r="D578" s="229" t="s">
        <v>735</v>
      </c>
      <c r="E578" s="230" t="s">
        <v>50</v>
      </c>
      <c r="F578" s="239"/>
      <c r="G578" s="227"/>
      <c r="H578" s="239"/>
      <c r="I578" s="239"/>
      <c r="J578" s="227"/>
      <c r="K578" s="239"/>
    </row>
    <row r="579" spans="1:11" ht="16.5" thickTop="1" thickBot="1">
      <c r="A579" s="236">
        <v>27050</v>
      </c>
      <c r="B579" s="237" t="s">
        <v>744</v>
      </c>
      <c r="C579" s="236" t="s">
        <v>743</v>
      </c>
      <c r="D579" s="237" t="s">
        <v>271</v>
      </c>
      <c r="E579" s="238" t="s">
        <v>51</v>
      </c>
      <c r="F579" s="239"/>
      <c r="G579" s="227"/>
      <c r="H579" s="239"/>
      <c r="I579" s="239"/>
      <c r="J579" s="227"/>
      <c r="K579" s="239"/>
    </row>
    <row r="580" spans="1:11" ht="16.5" thickTop="1" thickBot="1">
      <c r="A580" s="228">
        <v>27073</v>
      </c>
      <c r="B580" s="229" t="s">
        <v>744</v>
      </c>
      <c r="C580" s="228" t="s">
        <v>743</v>
      </c>
      <c r="D580" s="229" t="s">
        <v>736</v>
      </c>
      <c r="E580" s="230" t="s">
        <v>1803</v>
      </c>
      <c r="F580" s="239"/>
      <c r="G580" s="227"/>
      <c r="H580" s="239"/>
      <c r="I580" s="239"/>
      <c r="J580" s="227"/>
      <c r="K580" s="239"/>
    </row>
    <row r="581" spans="1:11" ht="16.5" thickTop="1" thickBot="1">
      <c r="A581" s="236">
        <v>27075</v>
      </c>
      <c r="B581" s="237" t="s">
        <v>744</v>
      </c>
      <c r="C581" s="236" t="s">
        <v>743</v>
      </c>
      <c r="D581" s="237" t="s">
        <v>1229</v>
      </c>
      <c r="E581" s="238" t="s">
        <v>378</v>
      </c>
      <c r="F581" s="239"/>
      <c r="G581" s="227"/>
      <c r="H581" s="239"/>
      <c r="I581" s="239"/>
      <c r="J581" s="227"/>
      <c r="K581" s="239"/>
    </row>
    <row r="582" spans="1:11" ht="16.5" thickTop="1" thickBot="1">
      <c r="A582" s="228">
        <v>27077</v>
      </c>
      <c r="B582" s="229" t="s">
        <v>744</v>
      </c>
      <c r="C582" s="228" t="s">
        <v>743</v>
      </c>
      <c r="D582" s="229" t="s">
        <v>2134</v>
      </c>
      <c r="E582" s="230" t="s">
        <v>52</v>
      </c>
      <c r="F582" s="239"/>
      <c r="G582" s="227"/>
      <c r="H582" s="239"/>
      <c r="I582" s="239"/>
      <c r="J582" s="227"/>
      <c r="K582" s="239"/>
    </row>
    <row r="583" spans="1:11" ht="16.5" thickTop="1" thickBot="1">
      <c r="A583" s="236">
        <v>27086</v>
      </c>
      <c r="B583" s="237" t="s">
        <v>744</v>
      </c>
      <c r="C583" s="236" t="s">
        <v>743</v>
      </c>
      <c r="D583" s="237" t="s">
        <v>1986</v>
      </c>
      <c r="E583" s="238" t="s">
        <v>5217</v>
      </c>
      <c r="F583" s="239"/>
      <c r="G583" s="227"/>
      <c r="H583" s="239"/>
      <c r="I583" s="239"/>
      <c r="J583" s="227"/>
      <c r="K583" s="239"/>
    </row>
    <row r="584" spans="1:11" ht="16.5" thickTop="1" thickBot="1">
      <c r="A584" s="228">
        <v>27099</v>
      </c>
      <c r="B584" s="229" t="s">
        <v>744</v>
      </c>
      <c r="C584" s="228" t="s">
        <v>743</v>
      </c>
      <c r="D584" s="229" t="s">
        <v>1624</v>
      </c>
      <c r="E584" s="230" t="s">
        <v>53</v>
      </c>
      <c r="F584" s="239"/>
      <c r="G584" s="227"/>
      <c r="H584" s="239"/>
      <c r="I584" s="239"/>
      <c r="J584" s="227"/>
      <c r="K584" s="239"/>
    </row>
    <row r="585" spans="1:11" ht="16.5" thickTop="1" thickBot="1">
      <c r="A585" s="236">
        <v>27135</v>
      </c>
      <c r="B585" s="237" t="s">
        <v>744</v>
      </c>
      <c r="C585" s="236" t="s">
        <v>743</v>
      </c>
      <c r="D585" s="237" t="s">
        <v>1163</v>
      </c>
      <c r="E585" s="238" t="s">
        <v>54</v>
      </c>
      <c r="F585" s="239"/>
      <c r="G585" s="227"/>
      <c r="H585" s="239"/>
      <c r="I585" s="239"/>
      <c r="J585" s="227"/>
      <c r="K585" s="239"/>
    </row>
    <row r="586" spans="1:11" ht="16.5" thickTop="1" thickBot="1">
      <c r="A586" s="228">
        <v>27150</v>
      </c>
      <c r="B586" s="229" t="s">
        <v>744</v>
      </c>
      <c r="C586" s="228" t="s">
        <v>743</v>
      </c>
      <c r="D586" s="229" t="s">
        <v>361</v>
      </c>
      <c r="E586" s="230" t="s">
        <v>55</v>
      </c>
      <c r="F586" s="239"/>
      <c r="G586" s="227"/>
      <c r="H586" s="239"/>
      <c r="I586" s="239"/>
      <c r="J586" s="227"/>
      <c r="K586" s="239"/>
    </row>
    <row r="587" spans="1:11" ht="16.5" thickTop="1" thickBot="1">
      <c r="A587" s="236">
        <v>27160</v>
      </c>
      <c r="B587" s="237" t="s">
        <v>744</v>
      </c>
      <c r="C587" s="236" t="s">
        <v>743</v>
      </c>
      <c r="D587" s="237" t="s">
        <v>222</v>
      </c>
      <c r="E587" s="238" t="s">
        <v>1955</v>
      </c>
      <c r="F587" s="239"/>
      <c r="G587" s="227"/>
      <c r="H587" s="239"/>
      <c r="I587" s="239"/>
      <c r="J587" s="227"/>
      <c r="K587" s="239"/>
    </row>
    <row r="588" spans="1:11" ht="16.5" thickTop="1" thickBot="1">
      <c r="A588" s="228">
        <v>27205</v>
      </c>
      <c r="B588" s="229" t="s">
        <v>744</v>
      </c>
      <c r="C588" s="228" t="s">
        <v>743</v>
      </c>
      <c r="D588" s="229" t="s">
        <v>758</v>
      </c>
      <c r="E588" s="230" t="s">
        <v>1956</v>
      </c>
      <c r="F588" s="239"/>
      <c r="G588" s="227"/>
      <c r="H588" s="239"/>
      <c r="I588" s="239"/>
      <c r="J588" s="227"/>
      <c r="K588" s="239"/>
    </row>
    <row r="589" spans="1:11" ht="16.5" thickTop="1" thickBot="1">
      <c r="A589" s="236">
        <v>27245</v>
      </c>
      <c r="B589" s="237" t="s">
        <v>744</v>
      </c>
      <c r="C589" s="236" t="s">
        <v>743</v>
      </c>
      <c r="D589" s="237" t="s">
        <v>676</v>
      </c>
      <c r="E589" s="238" t="s">
        <v>1957</v>
      </c>
      <c r="F589" s="239"/>
      <c r="G589" s="227"/>
      <c r="H589" s="239"/>
      <c r="I589" s="239"/>
      <c r="J589" s="227"/>
      <c r="K589" s="239"/>
    </row>
    <row r="590" spans="1:11" ht="16.5" thickTop="1" thickBot="1">
      <c r="A590" s="228">
        <v>27250</v>
      </c>
      <c r="B590" s="229" t="s">
        <v>744</v>
      </c>
      <c r="C590" s="228" t="s">
        <v>743</v>
      </c>
      <c r="D590" s="229" t="s">
        <v>370</v>
      </c>
      <c r="E590" s="230" t="s">
        <v>1958</v>
      </c>
      <c r="F590" s="239"/>
      <c r="G590" s="227"/>
      <c r="H590" s="239"/>
      <c r="I590" s="239"/>
      <c r="J590" s="227"/>
      <c r="K590" s="239"/>
    </row>
    <row r="591" spans="1:11" ht="16.5" thickTop="1" thickBot="1">
      <c r="A591" s="236">
        <v>27361</v>
      </c>
      <c r="B591" s="237" t="s">
        <v>744</v>
      </c>
      <c r="C591" s="236" t="s">
        <v>743</v>
      </c>
      <c r="D591" s="237" t="s">
        <v>1829</v>
      </c>
      <c r="E591" s="238" t="s">
        <v>1959</v>
      </c>
      <c r="F591" s="239"/>
      <c r="G591" s="227"/>
      <c r="H591" s="239"/>
      <c r="I591" s="239"/>
      <c r="J591" s="227"/>
      <c r="K591" s="239"/>
    </row>
    <row r="592" spans="1:11" ht="16.5" thickTop="1" thickBot="1">
      <c r="A592" s="228">
        <v>27372</v>
      </c>
      <c r="B592" s="229" t="s">
        <v>744</v>
      </c>
      <c r="C592" s="228" t="s">
        <v>743</v>
      </c>
      <c r="D592" s="229" t="s">
        <v>487</v>
      </c>
      <c r="E592" s="230" t="s">
        <v>1960</v>
      </c>
      <c r="F592" s="239"/>
      <c r="G592" s="227"/>
      <c r="H592" s="239"/>
      <c r="I592" s="239"/>
      <c r="J592" s="227"/>
      <c r="K592" s="239"/>
    </row>
    <row r="593" spans="1:11" ht="16.5" thickTop="1" thickBot="1">
      <c r="A593" s="236">
        <v>27413</v>
      </c>
      <c r="B593" s="237" t="s">
        <v>744</v>
      </c>
      <c r="C593" s="236" t="s">
        <v>743</v>
      </c>
      <c r="D593" s="237" t="s">
        <v>412</v>
      </c>
      <c r="E593" s="238" t="s">
        <v>1961</v>
      </c>
      <c r="F593" s="239"/>
      <c r="G593" s="227"/>
      <c r="H593" s="239"/>
      <c r="I593" s="239"/>
      <c r="J593" s="227"/>
      <c r="K593" s="239"/>
    </row>
    <row r="594" spans="1:11" ht="16.5" thickTop="1" thickBot="1">
      <c r="A594" s="228">
        <v>27425</v>
      </c>
      <c r="B594" s="229" t="s">
        <v>744</v>
      </c>
      <c r="C594" s="228" t="s">
        <v>743</v>
      </c>
      <c r="D594" s="229" t="s">
        <v>925</v>
      </c>
      <c r="E594" s="230" t="s">
        <v>56</v>
      </c>
      <c r="F594" s="239"/>
      <c r="G594" s="227"/>
      <c r="H594" s="239"/>
      <c r="I594" s="239"/>
      <c r="J594" s="227"/>
      <c r="K594" s="239"/>
    </row>
    <row r="595" spans="1:11" ht="16.5" thickTop="1" thickBot="1">
      <c r="A595" s="236">
        <v>27430</v>
      </c>
      <c r="B595" s="237" t="s">
        <v>744</v>
      </c>
      <c r="C595" s="236" t="s">
        <v>743</v>
      </c>
      <c r="D595" s="237" t="s">
        <v>228</v>
      </c>
      <c r="E595" s="238" t="s">
        <v>1962</v>
      </c>
      <c r="F595" s="239"/>
      <c r="G595" s="227"/>
      <c r="H595" s="239"/>
      <c r="I595" s="239"/>
      <c r="J595" s="227"/>
      <c r="K595" s="239"/>
    </row>
    <row r="596" spans="1:11" ht="16.5" thickTop="1" thickBot="1">
      <c r="A596" s="228">
        <v>27450</v>
      </c>
      <c r="B596" s="229" t="s">
        <v>744</v>
      </c>
      <c r="C596" s="228" t="s">
        <v>743</v>
      </c>
      <c r="D596" s="229" t="s">
        <v>1099</v>
      </c>
      <c r="E596" s="230" t="s">
        <v>1385</v>
      </c>
      <c r="F596" s="239"/>
      <c r="G596" s="227"/>
      <c r="H596" s="239"/>
      <c r="I596" s="239"/>
      <c r="J596" s="227"/>
      <c r="K596" s="239"/>
    </row>
    <row r="597" spans="1:11" ht="16.5" thickTop="1" thickBot="1">
      <c r="A597" s="236">
        <v>27491</v>
      </c>
      <c r="B597" s="237" t="s">
        <v>744</v>
      </c>
      <c r="C597" s="236" t="s">
        <v>743</v>
      </c>
      <c r="D597" s="237" t="s">
        <v>719</v>
      </c>
      <c r="E597" s="238" t="s">
        <v>57</v>
      </c>
      <c r="F597" s="239"/>
      <c r="G597" s="227"/>
      <c r="H597" s="239"/>
      <c r="I597" s="239"/>
      <c r="J597" s="227"/>
      <c r="K597" s="239"/>
    </row>
    <row r="598" spans="1:11" ht="16.5" thickTop="1" thickBot="1">
      <c r="A598" s="228">
        <v>27495</v>
      </c>
      <c r="B598" s="229" t="s">
        <v>744</v>
      </c>
      <c r="C598" s="228" t="s">
        <v>743</v>
      </c>
      <c r="D598" s="229" t="s">
        <v>732</v>
      </c>
      <c r="E598" s="230" t="s">
        <v>1386</v>
      </c>
      <c r="F598" s="239"/>
      <c r="G598" s="227"/>
      <c r="H598" s="239"/>
      <c r="I598" s="239"/>
      <c r="J598" s="227"/>
      <c r="K598" s="239"/>
    </row>
    <row r="599" spans="1:11" ht="16.5" thickTop="1" thickBot="1">
      <c r="A599" s="236">
        <v>27580</v>
      </c>
      <c r="B599" s="237" t="s">
        <v>744</v>
      </c>
      <c r="C599" s="236" t="s">
        <v>743</v>
      </c>
      <c r="D599" s="237" t="s">
        <v>1910</v>
      </c>
      <c r="E599" s="238" t="s">
        <v>1387</v>
      </c>
      <c r="F599" s="239"/>
      <c r="G599" s="227"/>
      <c r="H599" s="239"/>
      <c r="I599" s="239"/>
      <c r="J599" s="227"/>
      <c r="K599" s="239"/>
    </row>
    <row r="600" spans="1:11" ht="16.5" thickTop="1" thickBot="1">
      <c r="A600" s="228">
        <v>27600</v>
      </c>
      <c r="B600" s="229" t="s">
        <v>744</v>
      </c>
      <c r="C600" s="228" t="s">
        <v>743</v>
      </c>
      <c r="D600" s="229" t="s">
        <v>232</v>
      </c>
      <c r="E600" s="230" t="s">
        <v>1363</v>
      </c>
      <c r="F600" s="239"/>
      <c r="G600" s="227"/>
      <c r="H600" s="239"/>
      <c r="I600" s="239"/>
      <c r="J600" s="227"/>
      <c r="K600" s="239"/>
    </row>
    <row r="601" spans="1:11" ht="16.5" thickTop="1" thickBot="1">
      <c r="A601" s="236">
        <v>27615</v>
      </c>
      <c r="B601" s="237" t="s">
        <v>744</v>
      </c>
      <c r="C601" s="236" t="s">
        <v>743</v>
      </c>
      <c r="D601" s="237" t="s">
        <v>649</v>
      </c>
      <c r="E601" s="238" t="s">
        <v>561</v>
      </c>
      <c r="F601" s="239"/>
      <c r="G601" s="227"/>
      <c r="H601" s="239"/>
      <c r="I601" s="239"/>
      <c r="J601" s="227"/>
      <c r="K601" s="239"/>
    </row>
    <row r="602" spans="1:11" ht="16.5" thickTop="1" thickBot="1">
      <c r="A602" s="228">
        <v>27660</v>
      </c>
      <c r="B602" s="229" t="s">
        <v>744</v>
      </c>
      <c r="C602" s="228" t="s">
        <v>743</v>
      </c>
      <c r="D602" s="229" t="s">
        <v>1758</v>
      </c>
      <c r="E602" s="230" t="s">
        <v>1599</v>
      </c>
      <c r="F602" s="239"/>
      <c r="G602" s="227"/>
      <c r="H602" s="239"/>
      <c r="I602" s="239"/>
      <c r="J602" s="227"/>
      <c r="K602" s="239"/>
    </row>
    <row r="603" spans="1:11" ht="16.5" thickTop="1" thickBot="1">
      <c r="A603" s="236">
        <v>27745</v>
      </c>
      <c r="B603" s="237" t="s">
        <v>744</v>
      </c>
      <c r="C603" s="236" t="s">
        <v>743</v>
      </c>
      <c r="D603" s="237" t="s">
        <v>965</v>
      </c>
      <c r="E603" s="238" t="s">
        <v>1600</v>
      </c>
      <c r="F603" s="239"/>
      <c r="G603" s="227"/>
      <c r="H603" s="239"/>
      <c r="I603" s="239"/>
      <c r="J603" s="227"/>
      <c r="K603" s="239"/>
    </row>
    <row r="604" spans="1:11" ht="16.5" thickTop="1" thickBot="1">
      <c r="A604" s="228">
        <v>27787</v>
      </c>
      <c r="B604" s="229" t="s">
        <v>744</v>
      </c>
      <c r="C604" s="228" t="s">
        <v>743</v>
      </c>
      <c r="D604" s="229" t="s">
        <v>541</v>
      </c>
      <c r="E604" s="230" t="s">
        <v>1601</v>
      </c>
      <c r="F604" s="239"/>
      <c r="G604" s="227"/>
      <c r="H604" s="239"/>
      <c r="I604" s="239"/>
      <c r="J604" s="227"/>
      <c r="K604" s="239"/>
    </row>
    <row r="605" spans="1:11" ht="16.5" thickTop="1" thickBot="1">
      <c r="A605" s="236">
        <v>27800</v>
      </c>
      <c r="B605" s="237" t="s">
        <v>744</v>
      </c>
      <c r="C605" s="236" t="s">
        <v>743</v>
      </c>
      <c r="D605" s="237" t="s">
        <v>543</v>
      </c>
      <c r="E605" s="238" t="s">
        <v>1696</v>
      </c>
      <c r="F605" s="239"/>
      <c r="G605" s="227"/>
      <c r="H605" s="239"/>
      <c r="I605" s="239"/>
      <c r="J605" s="227"/>
      <c r="K605" s="239"/>
    </row>
    <row r="606" spans="1:11" ht="16.5" thickTop="1" thickBot="1">
      <c r="A606" s="228">
        <v>27810</v>
      </c>
      <c r="B606" s="229" t="s">
        <v>744</v>
      </c>
      <c r="C606" s="228" t="s">
        <v>743</v>
      </c>
      <c r="D606" s="229" t="s">
        <v>545</v>
      </c>
      <c r="E606" s="230" t="s">
        <v>1697</v>
      </c>
      <c r="F606" s="239"/>
      <c r="G606" s="227"/>
      <c r="H606" s="239"/>
      <c r="I606" s="239"/>
      <c r="J606" s="227"/>
      <c r="K606" s="239"/>
    </row>
    <row r="607" spans="1:11" ht="16.5" thickTop="1" thickBot="1">
      <c r="A607" s="236">
        <v>41001</v>
      </c>
      <c r="B607" s="237" t="s">
        <v>938</v>
      </c>
      <c r="C607" s="236" t="s">
        <v>937</v>
      </c>
      <c r="D607" s="237" t="s">
        <v>912</v>
      </c>
      <c r="E607" s="238" t="s">
        <v>1698</v>
      </c>
      <c r="F607" s="239"/>
      <c r="G607" s="227"/>
      <c r="H607" s="239"/>
      <c r="I607" s="239"/>
      <c r="J607" s="227"/>
      <c r="K607" s="239"/>
    </row>
    <row r="608" spans="1:11" ht="16.5" thickTop="1" thickBot="1">
      <c r="A608" s="228">
        <v>41006</v>
      </c>
      <c r="B608" s="229" t="s">
        <v>938</v>
      </c>
      <c r="C608" s="228" t="s">
        <v>937</v>
      </c>
      <c r="D608" s="229" t="s">
        <v>273</v>
      </c>
      <c r="E608" s="230" t="s">
        <v>1699</v>
      </c>
      <c r="F608" s="239"/>
      <c r="G608" s="227"/>
      <c r="H608" s="239"/>
      <c r="I608" s="239"/>
      <c r="J608" s="227"/>
      <c r="K608" s="239"/>
    </row>
    <row r="609" spans="1:11" ht="16.5" thickTop="1" thickBot="1">
      <c r="A609" s="236">
        <v>41013</v>
      </c>
      <c r="B609" s="237" t="s">
        <v>938</v>
      </c>
      <c r="C609" s="236" t="s">
        <v>937</v>
      </c>
      <c r="D609" s="237" t="s">
        <v>1907</v>
      </c>
      <c r="E609" s="238" t="s">
        <v>1700</v>
      </c>
      <c r="F609" s="239"/>
      <c r="G609" s="227"/>
      <c r="H609" s="239"/>
      <c r="I609" s="239"/>
      <c r="J609" s="227"/>
      <c r="K609" s="239"/>
    </row>
    <row r="610" spans="1:11" ht="16.5" thickTop="1" thickBot="1">
      <c r="A610" s="228">
        <v>41016</v>
      </c>
      <c r="B610" s="229" t="s">
        <v>938</v>
      </c>
      <c r="C610" s="228" t="s">
        <v>937</v>
      </c>
      <c r="D610" s="229" t="s">
        <v>737</v>
      </c>
      <c r="E610" s="230" t="s">
        <v>1701</v>
      </c>
      <c r="F610" s="239"/>
      <c r="G610" s="227"/>
      <c r="H610" s="239"/>
      <c r="I610" s="239"/>
      <c r="J610" s="227"/>
      <c r="K610" s="239"/>
    </row>
    <row r="611" spans="1:11" ht="16.5" thickTop="1" thickBot="1">
      <c r="A611" s="236">
        <v>41020</v>
      </c>
      <c r="B611" s="237" t="s">
        <v>938</v>
      </c>
      <c r="C611" s="236" t="s">
        <v>937</v>
      </c>
      <c r="D611" s="237" t="s">
        <v>738</v>
      </c>
      <c r="E611" s="238" t="s">
        <v>834</v>
      </c>
      <c r="F611" s="239"/>
      <c r="G611" s="227"/>
      <c r="H611" s="239"/>
      <c r="I611" s="239"/>
      <c r="J611" s="227"/>
      <c r="K611" s="239"/>
    </row>
    <row r="612" spans="1:11" ht="16.5" thickTop="1" thickBot="1">
      <c r="A612" s="228">
        <v>41026</v>
      </c>
      <c r="B612" s="229" t="s">
        <v>938</v>
      </c>
      <c r="C612" s="228" t="s">
        <v>937</v>
      </c>
      <c r="D612" s="229" t="s">
        <v>2132</v>
      </c>
      <c r="E612" s="230" t="s">
        <v>835</v>
      </c>
      <c r="F612" s="239"/>
      <c r="G612" s="227"/>
      <c r="H612" s="239"/>
      <c r="I612" s="239"/>
      <c r="J612" s="227"/>
      <c r="K612" s="239"/>
    </row>
    <row r="613" spans="1:11" ht="16.5" thickTop="1" thickBot="1">
      <c r="A613" s="236">
        <v>41078</v>
      </c>
      <c r="B613" s="237" t="s">
        <v>938</v>
      </c>
      <c r="C613" s="236" t="s">
        <v>937</v>
      </c>
      <c r="D613" s="237" t="s">
        <v>1650</v>
      </c>
      <c r="E613" s="238" t="s">
        <v>836</v>
      </c>
      <c r="F613" s="239"/>
      <c r="G613" s="227"/>
      <c r="H613" s="239"/>
      <c r="I613" s="239"/>
      <c r="J613" s="227"/>
      <c r="K613" s="239"/>
    </row>
    <row r="614" spans="1:11" ht="16.5" thickTop="1" thickBot="1">
      <c r="A614" s="228">
        <v>41132</v>
      </c>
      <c r="B614" s="229" t="s">
        <v>938</v>
      </c>
      <c r="C614" s="228" t="s">
        <v>937</v>
      </c>
      <c r="D614" s="229" t="s">
        <v>739</v>
      </c>
      <c r="E614" s="230" t="s">
        <v>837</v>
      </c>
      <c r="F614" s="239"/>
      <c r="G614" s="227"/>
      <c r="H614" s="239"/>
      <c r="I614" s="239"/>
      <c r="J614" s="227"/>
      <c r="K614" s="239"/>
    </row>
    <row r="615" spans="1:11" ht="16.5" thickTop="1" thickBot="1">
      <c r="A615" s="236">
        <v>41206</v>
      </c>
      <c r="B615" s="237" t="s">
        <v>938</v>
      </c>
      <c r="C615" s="236" t="s">
        <v>937</v>
      </c>
      <c r="D615" s="237" t="s">
        <v>365</v>
      </c>
      <c r="E615" s="238" t="s">
        <v>838</v>
      </c>
      <c r="F615" s="239"/>
      <c r="G615" s="227"/>
      <c r="H615" s="239"/>
      <c r="I615" s="239"/>
      <c r="J615" s="227"/>
      <c r="K615" s="239"/>
    </row>
    <row r="616" spans="1:11" ht="16.5" thickTop="1" thickBot="1">
      <c r="A616" s="228">
        <v>41244</v>
      </c>
      <c r="B616" s="229" t="s">
        <v>938</v>
      </c>
      <c r="C616" s="228" t="s">
        <v>937</v>
      </c>
      <c r="D616" s="229" t="s">
        <v>265</v>
      </c>
      <c r="E616" s="230" t="s">
        <v>839</v>
      </c>
      <c r="F616" s="239"/>
      <c r="G616" s="227"/>
      <c r="H616" s="239"/>
      <c r="I616" s="239"/>
      <c r="J616" s="227"/>
      <c r="K616" s="239"/>
    </row>
    <row r="617" spans="1:11" ht="16.5" thickTop="1" thickBot="1">
      <c r="A617" s="236">
        <v>41298</v>
      </c>
      <c r="B617" s="237" t="s">
        <v>938</v>
      </c>
      <c r="C617" s="236" t="s">
        <v>937</v>
      </c>
      <c r="D617" s="237" t="s">
        <v>778</v>
      </c>
      <c r="E617" s="238" t="s">
        <v>840</v>
      </c>
      <c r="F617" s="239"/>
      <c r="G617" s="227"/>
      <c r="H617" s="239"/>
      <c r="I617" s="239"/>
      <c r="J617" s="227"/>
      <c r="K617" s="239"/>
    </row>
    <row r="618" spans="1:11" ht="16.5" thickTop="1" thickBot="1">
      <c r="A618" s="228">
        <v>41306</v>
      </c>
      <c r="B618" s="229" t="s">
        <v>938</v>
      </c>
      <c r="C618" s="228" t="s">
        <v>937</v>
      </c>
      <c r="D618" s="229" t="s">
        <v>590</v>
      </c>
      <c r="E618" s="230" t="s">
        <v>841</v>
      </c>
      <c r="F618" s="239"/>
      <c r="G618" s="227"/>
      <c r="H618" s="239"/>
      <c r="I618" s="239"/>
      <c r="J618" s="227"/>
      <c r="K618" s="239"/>
    </row>
    <row r="619" spans="1:11" ht="16.5" thickTop="1" thickBot="1">
      <c r="A619" s="236">
        <v>41319</v>
      </c>
      <c r="B619" s="237" t="s">
        <v>938</v>
      </c>
      <c r="C619" s="236" t="s">
        <v>937</v>
      </c>
      <c r="D619" s="237" t="s">
        <v>779</v>
      </c>
      <c r="E619" s="238" t="s">
        <v>1840</v>
      </c>
      <c r="F619" s="239"/>
      <c r="G619" s="227"/>
      <c r="H619" s="239"/>
      <c r="I619" s="239"/>
      <c r="J619" s="227"/>
      <c r="K619" s="239"/>
    </row>
    <row r="620" spans="1:11" ht="16.5" thickTop="1" thickBot="1">
      <c r="A620" s="228">
        <v>41349</v>
      </c>
      <c r="B620" s="229" t="s">
        <v>938</v>
      </c>
      <c r="C620" s="228" t="s">
        <v>937</v>
      </c>
      <c r="D620" s="229" t="s">
        <v>780</v>
      </c>
      <c r="E620" s="230" t="s">
        <v>1285</v>
      </c>
      <c r="F620" s="239"/>
      <c r="G620" s="227"/>
      <c r="H620" s="239"/>
      <c r="I620" s="239"/>
      <c r="J620" s="227"/>
      <c r="K620" s="239"/>
    </row>
    <row r="621" spans="1:11" ht="16.5" thickTop="1" thickBot="1">
      <c r="A621" s="236">
        <v>41357</v>
      </c>
      <c r="B621" s="237" t="s">
        <v>938</v>
      </c>
      <c r="C621" s="236" t="s">
        <v>937</v>
      </c>
      <c r="D621" s="237" t="s">
        <v>781</v>
      </c>
      <c r="E621" s="238" t="s">
        <v>58</v>
      </c>
      <c r="F621" s="239"/>
      <c r="G621" s="227"/>
      <c r="H621" s="239"/>
      <c r="I621" s="239"/>
      <c r="J621" s="227"/>
      <c r="K621" s="239"/>
    </row>
    <row r="622" spans="1:11" ht="16.5" thickTop="1" thickBot="1">
      <c r="A622" s="228">
        <v>41359</v>
      </c>
      <c r="B622" s="229" t="s">
        <v>938</v>
      </c>
      <c r="C622" s="228" t="s">
        <v>937</v>
      </c>
      <c r="D622" s="229" t="s">
        <v>782</v>
      </c>
      <c r="E622" s="230" t="s">
        <v>1286</v>
      </c>
      <c r="F622" s="239"/>
      <c r="G622" s="227"/>
      <c r="H622" s="239"/>
      <c r="I622" s="239"/>
      <c r="J622" s="227"/>
      <c r="K622" s="239"/>
    </row>
    <row r="623" spans="1:11" ht="16.5" thickTop="1" thickBot="1">
      <c r="A623" s="236">
        <v>41378</v>
      </c>
      <c r="B623" s="237" t="s">
        <v>938</v>
      </c>
      <c r="C623" s="236" t="s">
        <v>937</v>
      </c>
      <c r="D623" s="237" t="s">
        <v>783</v>
      </c>
      <c r="E623" s="238" t="s">
        <v>1287</v>
      </c>
      <c r="F623" s="239"/>
      <c r="G623" s="227"/>
      <c r="H623" s="239"/>
      <c r="I623" s="239"/>
      <c r="J623" s="227"/>
      <c r="K623" s="239"/>
    </row>
    <row r="624" spans="1:11" ht="16.5" thickTop="1" thickBot="1">
      <c r="A624" s="228">
        <v>41396</v>
      </c>
      <c r="B624" s="229" t="s">
        <v>938</v>
      </c>
      <c r="C624" s="228" t="s">
        <v>937</v>
      </c>
      <c r="D624" s="229" t="s">
        <v>784</v>
      </c>
      <c r="E624" s="230" t="s">
        <v>1288</v>
      </c>
      <c r="F624" s="239"/>
      <c r="G624" s="227"/>
      <c r="H624" s="239"/>
      <c r="I624" s="239"/>
      <c r="J624" s="227"/>
      <c r="K624" s="239"/>
    </row>
    <row r="625" spans="1:11" ht="16.5" thickTop="1" thickBot="1">
      <c r="A625" s="236">
        <v>41483</v>
      </c>
      <c r="B625" s="237" t="s">
        <v>938</v>
      </c>
      <c r="C625" s="236" t="s">
        <v>937</v>
      </c>
      <c r="D625" s="237" t="s">
        <v>928</v>
      </c>
      <c r="E625" s="238" t="s">
        <v>1289</v>
      </c>
      <c r="F625" s="239"/>
      <c r="G625" s="227"/>
      <c r="H625" s="239"/>
      <c r="I625" s="239"/>
      <c r="J625" s="227"/>
      <c r="K625" s="239"/>
    </row>
    <row r="626" spans="1:11" ht="16.5" thickTop="1" thickBot="1">
      <c r="A626" s="228">
        <v>41503</v>
      </c>
      <c r="B626" s="229" t="s">
        <v>938</v>
      </c>
      <c r="C626" s="228" t="s">
        <v>937</v>
      </c>
      <c r="D626" s="229" t="s">
        <v>785</v>
      </c>
      <c r="E626" s="230" t="s">
        <v>1290</v>
      </c>
      <c r="F626" s="239"/>
      <c r="G626" s="227"/>
      <c r="H626" s="239"/>
      <c r="I626" s="239"/>
      <c r="J626" s="227"/>
      <c r="K626" s="239"/>
    </row>
    <row r="627" spans="1:11" ht="16.5" thickTop="1" thickBot="1">
      <c r="A627" s="236">
        <v>41518</v>
      </c>
      <c r="B627" s="237" t="s">
        <v>938</v>
      </c>
      <c r="C627" s="236" t="s">
        <v>937</v>
      </c>
      <c r="D627" s="237" t="s">
        <v>723</v>
      </c>
      <c r="E627" s="238" t="s">
        <v>1291</v>
      </c>
      <c r="F627" s="239"/>
      <c r="G627" s="227"/>
      <c r="H627" s="239"/>
      <c r="I627" s="239"/>
      <c r="J627" s="227"/>
      <c r="K627" s="239"/>
    </row>
    <row r="628" spans="1:11" ht="16.5" thickTop="1" thickBot="1">
      <c r="A628" s="228">
        <v>41524</v>
      </c>
      <c r="B628" s="229" t="s">
        <v>938</v>
      </c>
      <c r="C628" s="228" t="s">
        <v>937</v>
      </c>
      <c r="D628" s="229" t="s">
        <v>531</v>
      </c>
      <c r="E628" s="230" t="s">
        <v>1805</v>
      </c>
      <c r="F628" s="239"/>
      <c r="G628" s="227"/>
      <c r="H628" s="239"/>
      <c r="I628" s="239"/>
      <c r="J628" s="227"/>
      <c r="K628" s="239"/>
    </row>
    <row r="629" spans="1:11" ht="16.5" thickTop="1" thickBot="1">
      <c r="A629" s="236">
        <v>41530</v>
      </c>
      <c r="B629" s="237" t="s">
        <v>938</v>
      </c>
      <c r="C629" s="236" t="s">
        <v>937</v>
      </c>
      <c r="D629" s="237" t="s">
        <v>1012</v>
      </c>
      <c r="E629" s="238" t="s">
        <v>559</v>
      </c>
      <c r="F629" s="239"/>
      <c r="G629" s="227"/>
      <c r="H629" s="239"/>
      <c r="I629" s="239"/>
      <c r="J629" s="227"/>
      <c r="K629" s="239"/>
    </row>
    <row r="630" spans="1:11" ht="16.5" thickTop="1" thickBot="1">
      <c r="A630" s="228">
        <v>41548</v>
      </c>
      <c r="B630" s="229" t="s">
        <v>938</v>
      </c>
      <c r="C630" s="228" t="s">
        <v>937</v>
      </c>
      <c r="D630" s="229" t="s">
        <v>267</v>
      </c>
      <c r="E630" s="230" t="s">
        <v>1123</v>
      </c>
      <c r="F630" s="239"/>
      <c r="G630" s="227"/>
      <c r="H630" s="239"/>
      <c r="I630" s="239"/>
      <c r="J630" s="227"/>
      <c r="K630" s="239"/>
    </row>
    <row r="631" spans="1:11" ht="16.5" thickTop="1" thickBot="1">
      <c r="A631" s="236">
        <v>41551</v>
      </c>
      <c r="B631" s="237" t="s">
        <v>938</v>
      </c>
      <c r="C631" s="236" t="s">
        <v>937</v>
      </c>
      <c r="D631" s="237" t="s">
        <v>1641</v>
      </c>
      <c r="E631" s="238" t="s">
        <v>1124</v>
      </c>
      <c r="F631" s="239"/>
      <c r="G631" s="227"/>
      <c r="H631" s="239"/>
      <c r="I631" s="239"/>
      <c r="J631" s="227"/>
      <c r="K631" s="239"/>
    </row>
    <row r="632" spans="1:11" ht="16.5" thickTop="1" thickBot="1">
      <c r="A632" s="228">
        <v>41615</v>
      </c>
      <c r="B632" s="229" t="s">
        <v>938</v>
      </c>
      <c r="C632" s="228" t="s">
        <v>937</v>
      </c>
      <c r="D632" s="229" t="s">
        <v>649</v>
      </c>
      <c r="E632" s="230" t="s">
        <v>1125</v>
      </c>
      <c r="F632" s="239"/>
      <c r="G632" s="227"/>
      <c r="H632" s="239"/>
      <c r="I632" s="239"/>
      <c r="J632" s="227"/>
      <c r="K632" s="239"/>
    </row>
    <row r="633" spans="1:11" ht="16.5" thickTop="1" thickBot="1">
      <c r="A633" s="236">
        <v>41660</v>
      </c>
      <c r="B633" s="237" t="s">
        <v>938</v>
      </c>
      <c r="C633" s="236" t="s">
        <v>937</v>
      </c>
      <c r="D633" s="237" t="s">
        <v>1758</v>
      </c>
      <c r="E633" s="238" t="s">
        <v>1126</v>
      </c>
      <c r="F633" s="239"/>
      <c r="G633" s="227"/>
      <c r="H633" s="239"/>
      <c r="I633" s="239"/>
      <c r="J633" s="227"/>
      <c r="K633" s="239"/>
    </row>
    <row r="634" spans="1:11" ht="16.5" thickTop="1" thickBot="1">
      <c r="A634" s="228">
        <v>41668</v>
      </c>
      <c r="B634" s="229" t="s">
        <v>938</v>
      </c>
      <c r="C634" s="228" t="s">
        <v>937</v>
      </c>
      <c r="D634" s="229" t="s">
        <v>786</v>
      </c>
      <c r="E634" s="230" t="s">
        <v>1890</v>
      </c>
      <c r="F634" s="239"/>
      <c r="G634" s="227"/>
      <c r="H634" s="239"/>
      <c r="I634" s="239"/>
      <c r="J634" s="227"/>
      <c r="K634" s="239"/>
    </row>
    <row r="635" spans="1:11" ht="16.5" thickTop="1" thickBot="1">
      <c r="A635" s="236">
        <v>41676</v>
      </c>
      <c r="B635" s="237" t="s">
        <v>938</v>
      </c>
      <c r="C635" s="236" t="s">
        <v>937</v>
      </c>
      <c r="D635" s="237" t="s">
        <v>552</v>
      </c>
      <c r="E635" s="238" t="s">
        <v>1248</v>
      </c>
      <c r="F635" s="239"/>
      <c r="G635" s="227"/>
      <c r="H635" s="239"/>
      <c r="I635" s="239"/>
      <c r="J635" s="227"/>
      <c r="K635" s="239"/>
    </row>
    <row r="636" spans="1:11" ht="16.5" thickTop="1" thickBot="1">
      <c r="A636" s="228">
        <v>41770</v>
      </c>
      <c r="B636" s="229" t="s">
        <v>938</v>
      </c>
      <c r="C636" s="228" t="s">
        <v>937</v>
      </c>
      <c r="D636" s="229" t="s">
        <v>1796</v>
      </c>
      <c r="E636" s="230" t="s">
        <v>1891</v>
      </c>
      <c r="F636" s="239"/>
      <c r="G636" s="227"/>
      <c r="H636" s="239"/>
      <c r="I636" s="239"/>
      <c r="J636" s="227"/>
      <c r="K636" s="239"/>
    </row>
    <row r="637" spans="1:11" ht="16.5" thickTop="1" thickBot="1">
      <c r="A637" s="236">
        <v>41791</v>
      </c>
      <c r="B637" s="237" t="s">
        <v>938</v>
      </c>
      <c r="C637" s="236" t="s">
        <v>937</v>
      </c>
      <c r="D637" s="237" t="s">
        <v>787</v>
      </c>
      <c r="E637" s="238" t="s">
        <v>1892</v>
      </c>
      <c r="F637" s="239"/>
      <c r="G637" s="227"/>
      <c r="H637" s="239"/>
      <c r="I637" s="239"/>
      <c r="J637" s="227"/>
      <c r="K637" s="239"/>
    </row>
    <row r="638" spans="1:11" ht="16.5" thickTop="1" thickBot="1">
      <c r="A638" s="228">
        <v>41797</v>
      </c>
      <c r="B638" s="229" t="s">
        <v>938</v>
      </c>
      <c r="C638" s="228" t="s">
        <v>937</v>
      </c>
      <c r="D638" s="229" t="s">
        <v>1482</v>
      </c>
      <c r="E638" s="230" t="s">
        <v>1893</v>
      </c>
      <c r="F638" s="239"/>
      <c r="G638" s="227"/>
      <c r="H638" s="239"/>
      <c r="I638" s="239"/>
      <c r="J638" s="227"/>
      <c r="K638" s="239"/>
    </row>
    <row r="639" spans="1:11" ht="16.5" thickTop="1" thickBot="1">
      <c r="A639" s="236">
        <v>41799</v>
      </c>
      <c r="B639" s="237" t="s">
        <v>938</v>
      </c>
      <c r="C639" s="236" t="s">
        <v>937</v>
      </c>
      <c r="D639" s="237" t="s">
        <v>1483</v>
      </c>
      <c r="E639" s="238" t="s">
        <v>1894</v>
      </c>
      <c r="F639" s="239"/>
      <c r="G639" s="227"/>
      <c r="H639" s="239"/>
      <c r="I639" s="239"/>
      <c r="J639" s="227"/>
      <c r="K639" s="239"/>
    </row>
    <row r="640" spans="1:11" ht="16.5" thickTop="1" thickBot="1">
      <c r="A640" s="228">
        <v>41801</v>
      </c>
      <c r="B640" s="229" t="s">
        <v>938</v>
      </c>
      <c r="C640" s="228" t="s">
        <v>937</v>
      </c>
      <c r="D640" s="229" t="s">
        <v>1936</v>
      </c>
      <c r="E640" s="230" t="s">
        <v>1563</v>
      </c>
      <c r="F640" s="239"/>
      <c r="G640" s="227"/>
      <c r="H640" s="239"/>
      <c r="I640" s="239"/>
      <c r="J640" s="227"/>
      <c r="K640" s="239"/>
    </row>
    <row r="641" spans="1:11" ht="16.5" thickTop="1" thickBot="1">
      <c r="A641" s="236">
        <v>41807</v>
      </c>
      <c r="B641" s="237" t="s">
        <v>938</v>
      </c>
      <c r="C641" s="236" t="s">
        <v>937</v>
      </c>
      <c r="D641" s="237" t="s">
        <v>897</v>
      </c>
      <c r="E641" s="238" t="s">
        <v>1564</v>
      </c>
      <c r="F641" s="239"/>
      <c r="G641" s="227"/>
      <c r="H641" s="239"/>
      <c r="I641" s="239"/>
      <c r="J641" s="227"/>
      <c r="K641" s="239"/>
    </row>
    <row r="642" spans="1:11" ht="16.5" thickTop="1" thickBot="1">
      <c r="A642" s="228">
        <v>41872</v>
      </c>
      <c r="B642" s="229" t="s">
        <v>938</v>
      </c>
      <c r="C642" s="228" t="s">
        <v>937</v>
      </c>
      <c r="D642" s="229" t="s">
        <v>1937</v>
      </c>
      <c r="E642" s="230" t="s">
        <v>1565</v>
      </c>
      <c r="F642" s="239"/>
      <c r="G642" s="227"/>
      <c r="H642" s="239"/>
      <c r="I642" s="239"/>
      <c r="J642" s="227"/>
      <c r="K642" s="239"/>
    </row>
    <row r="643" spans="1:11" ht="16.5" thickTop="1" thickBot="1">
      <c r="A643" s="236">
        <v>41885</v>
      </c>
      <c r="B643" s="237" t="s">
        <v>938</v>
      </c>
      <c r="C643" s="236" t="s">
        <v>937</v>
      </c>
      <c r="D643" s="237" t="s">
        <v>376</v>
      </c>
      <c r="E643" s="238" t="s">
        <v>842</v>
      </c>
      <c r="F643" s="239"/>
      <c r="G643" s="227"/>
      <c r="H643" s="239"/>
      <c r="I643" s="239"/>
      <c r="J643" s="227"/>
      <c r="K643" s="239"/>
    </row>
    <row r="644" spans="1:11" ht="16.5" thickTop="1" thickBot="1">
      <c r="A644" s="228">
        <v>44001</v>
      </c>
      <c r="B644" s="229" t="s">
        <v>940</v>
      </c>
      <c r="C644" s="228" t="s">
        <v>939</v>
      </c>
      <c r="D644" s="229" t="s">
        <v>912</v>
      </c>
      <c r="E644" s="230" t="s">
        <v>1004</v>
      </c>
      <c r="F644" s="239"/>
      <c r="G644" s="227"/>
      <c r="H644" s="239"/>
      <c r="I644" s="239"/>
      <c r="J644" s="227"/>
      <c r="K644" s="239"/>
    </row>
    <row r="645" spans="1:11" ht="16.5" thickTop="1" thickBot="1">
      <c r="A645" s="236">
        <v>44035</v>
      </c>
      <c r="B645" s="237" t="s">
        <v>940</v>
      </c>
      <c r="C645" s="236" t="s">
        <v>939</v>
      </c>
      <c r="D645" s="237" t="s">
        <v>1622</v>
      </c>
      <c r="E645" s="238" t="s">
        <v>1849</v>
      </c>
      <c r="F645" s="239"/>
      <c r="G645" s="227"/>
      <c r="H645" s="239"/>
      <c r="I645" s="239"/>
      <c r="J645" s="227"/>
      <c r="K645" s="239"/>
    </row>
    <row r="646" spans="1:11" ht="16.5" thickTop="1" thickBot="1">
      <c r="A646" s="228">
        <v>44078</v>
      </c>
      <c r="B646" s="229" t="s">
        <v>940</v>
      </c>
      <c r="C646" s="228" t="s">
        <v>939</v>
      </c>
      <c r="D646" s="229" t="s">
        <v>1650</v>
      </c>
      <c r="E646" s="230" t="s">
        <v>690</v>
      </c>
      <c r="F646" s="239"/>
      <c r="G646" s="227"/>
      <c r="H646" s="239"/>
      <c r="I646" s="239"/>
      <c r="J646" s="227"/>
      <c r="K646" s="239"/>
    </row>
    <row r="647" spans="1:11" ht="16.5" thickTop="1" thickBot="1">
      <c r="A647" s="236">
        <v>44090</v>
      </c>
      <c r="B647" s="237" t="s">
        <v>940</v>
      </c>
      <c r="C647" s="236" t="s">
        <v>939</v>
      </c>
      <c r="D647" s="237" t="s">
        <v>1440</v>
      </c>
      <c r="E647" s="238" t="s">
        <v>691</v>
      </c>
      <c r="F647" s="239"/>
      <c r="G647" s="227"/>
      <c r="H647" s="239"/>
      <c r="I647" s="239"/>
      <c r="J647" s="227"/>
      <c r="K647" s="239"/>
    </row>
    <row r="648" spans="1:11" ht="16.5" thickTop="1" thickBot="1">
      <c r="A648" s="228">
        <v>44098</v>
      </c>
      <c r="B648" s="229" t="s">
        <v>940</v>
      </c>
      <c r="C648" s="228" t="s">
        <v>939</v>
      </c>
      <c r="D648" s="229" t="s">
        <v>1938</v>
      </c>
      <c r="E648" s="230" t="s">
        <v>726</v>
      </c>
      <c r="F648" s="239"/>
      <c r="G648" s="227"/>
      <c r="H648" s="239"/>
      <c r="I648" s="239"/>
      <c r="J648" s="227"/>
      <c r="K648" s="239"/>
    </row>
    <row r="649" spans="1:11" ht="16.5" thickTop="1" thickBot="1">
      <c r="A649" s="236">
        <v>44110</v>
      </c>
      <c r="B649" s="237" t="s">
        <v>940</v>
      </c>
      <c r="C649" s="236" t="s">
        <v>939</v>
      </c>
      <c r="D649" s="237" t="s">
        <v>1231</v>
      </c>
      <c r="E649" s="238" t="s">
        <v>727</v>
      </c>
      <c r="F649" s="239"/>
      <c r="G649" s="227"/>
      <c r="H649" s="239"/>
      <c r="I649" s="239"/>
      <c r="J649" s="227"/>
      <c r="K649" s="239"/>
    </row>
    <row r="650" spans="1:11" ht="16.5" thickTop="1" thickBot="1">
      <c r="A650" s="228">
        <v>44279</v>
      </c>
      <c r="B650" s="229" t="s">
        <v>940</v>
      </c>
      <c r="C650" s="228" t="s">
        <v>939</v>
      </c>
      <c r="D650" s="229" t="s">
        <v>1115</v>
      </c>
      <c r="E650" s="230" t="s">
        <v>728</v>
      </c>
      <c r="F650" s="239"/>
      <c r="G650" s="227"/>
      <c r="H650" s="239"/>
      <c r="I650" s="239"/>
      <c r="J650" s="227"/>
      <c r="K650" s="239"/>
    </row>
    <row r="651" spans="1:11" ht="16.5" thickTop="1" thickBot="1">
      <c r="A651" s="236">
        <v>44378</v>
      </c>
      <c r="B651" s="237" t="s">
        <v>940</v>
      </c>
      <c r="C651" s="236" t="s">
        <v>939</v>
      </c>
      <c r="D651" s="237" t="s">
        <v>783</v>
      </c>
      <c r="E651" s="238" t="s">
        <v>729</v>
      </c>
      <c r="F651" s="239"/>
      <c r="G651" s="227"/>
      <c r="H651" s="239"/>
      <c r="I651" s="239"/>
      <c r="J651" s="227"/>
      <c r="K651" s="239"/>
    </row>
    <row r="652" spans="1:11" ht="16.5" thickTop="1" thickBot="1">
      <c r="A652" s="228">
        <v>44420</v>
      </c>
      <c r="B652" s="229" t="s">
        <v>940</v>
      </c>
      <c r="C652" s="228" t="s">
        <v>939</v>
      </c>
      <c r="D652" s="229" t="s">
        <v>413</v>
      </c>
      <c r="E652" s="230" t="s">
        <v>730</v>
      </c>
      <c r="F652" s="239"/>
      <c r="G652" s="227"/>
      <c r="H652" s="239"/>
      <c r="I652" s="239"/>
      <c r="J652" s="227"/>
      <c r="K652" s="239"/>
    </row>
    <row r="653" spans="1:11" ht="16.5" thickTop="1" thickBot="1">
      <c r="A653" s="236">
        <v>44430</v>
      </c>
      <c r="B653" s="237" t="s">
        <v>940</v>
      </c>
      <c r="C653" s="236" t="s">
        <v>939</v>
      </c>
      <c r="D653" s="237" t="s">
        <v>228</v>
      </c>
      <c r="E653" s="238" t="s">
        <v>1548</v>
      </c>
      <c r="F653" s="239"/>
      <c r="G653" s="227"/>
      <c r="H653" s="239"/>
      <c r="I653" s="239"/>
      <c r="J653" s="227"/>
      <c r="K653" s="239"/>
    </row>
    <row r="654" spans="1:11" ht="16.5" thickTop="1" thickBot="1">
      <c r="A654" s="228">
        <v>44560</v>
      </c>
      <c r="B654" s="229" t="s">
        <v>940</v>
      </c>
      <c r="C654" s="228" t="s">
        <v>939</v>
      </c>
      <c r="D654" s="229" t="s">
        <v>2090</v>
      </c>
      <c r="E654" s="230" t="s">
        <v>1549</v>
      </c>
      <c r="F654" s="239"/>
      <c r="G654" s="227"/>
      <c r="H654" s="239"/>
      <c r="I654" s="239"/>
      <c r="J654" s="227"/>
      <c r="K654" s="239"/>
    </row>
    <row r="655" spans="1:11" ht="16.5" thickTop="1" thickBot="1">
      <c r="A655" s="236">
        <v>44650</v>
      </c>
      <c r="B655" s="237" t="s">
        <v>940</v>
      </c>
      <c r="C655" s="236" t="s">
        <v>939</v>
      </c>
      <c r="D655" s="237" t="s">
        <v>1579</v>
      </c>
      <c r="E655" s="238" t="s">
        <v>2135</v>
      </c>
      <c r="F655" s="239"/>
      <c r="G655" s="227"/>
      <c r="H655" s="239"/>
      <c r="I655" s="239"/>
      <c r="J655" s="227"/>
      <c r="K655" s="239"/>
    </row>
    <row r="656" spans="1:11" ht="16.5" thickTop="1" thickBot="1">
      <c r="A656" s="228">
        <v>44847</v>
      </c>
      <c r="B656" s="229" t="s">
        <v>940</v>
      </c>
      <c r="C656" s="228" t="s">
        <v>939</v>
      </c>
      <c r="D656" s="229" t="s">
        <v>1640</v>
      </c>
      <c r="E656" s="230" t="s">
        <v>2136</v>
      </c>
      <c r="F656" s="239"/>
      <c r="G656" s="227"/>
      <c r="H656" s="239"/>
      <c r="I656" s="239"/>
      <c r="J656" s="227"/>
      <c r="K656" s="239"/>
    </row>
    <row r="657" spans="1:11" ht="16.5" thickTop="1" thickBot="1">
      <c r="A657" s="236">
        <v>44855</v>
      </c>
      <c r="B657" s="237" t="s">
        <v>940</v>
      </c>
      <c r="C657" s="236" t="s">
        <v>939</v>
      </c>
      <c r="D657" s="237" t="s">
        <v>1642</v>
      </c>
      <c r="E657" s="238" t="s">
        <v>1293</v>
      </c>
      <c r="F657" s="239"/>
      <c r="G657" s="227"/>
      <c r="H657" s="239"/>
      <c r="I657" s="239"/>
      <c r="J657" s="227"/>
      <c r="K657" s="239"/>
    </row>
    <row r="658" spans="1:11" ht="16.5" thickTop="1" thickBot="1">
      <c r="A658" s="228">
        <v>44874</v>
      </c>
      <c r="B658" s="229" t="s">
        <v>940</v>
      </c>
      <c r="C658" s="228" t="s">
        <v>939</v>
      </c>
      <c r="D658" s="229" t="s">
        <v>1851</v>
      </c>
      <c r="E658" s="230" t="s">
        <v>704</v>
      </c>
      <c r="F658" s="239"/>
      <c r="G658" s="227"/>
      <c r="H658" s="239"/>
      <c r="I658" s="239"/>
      <c r="J658" s="227"/>
      <c r="K658" s="239"/>
    </row>
    <row r="659" spans="1:11" ht="16.5" thickTop="1" thickBot="1">
      <c r="A659" s="236">
        <v>47001</v>
      </c>
      <c r="B659" s="237" t="s">
        <v>942</v>
      </c>
      <c r="C659" s="236" t="s">
        <v>941</v>
      </c>
      <c r="D659" s="237" t="s">
        <v>912</v>
      </c>
      <c r="E659" s="238" t="s">
        <v>854</v>
      </c>
      <c r="F659" s="239"/>
      <c r="G659" s="227"/>
      <c r="H659" s="239"/>
      <c r="I659" s="239"/>
      <c r="J659" s="227"/>
      <c r="K659" s="239"/>
    </row>
    <row r="660" spans="1:11" ht="16.5" thickTop="1" thickBot="1">
      <c r="A660" s="228">
        <v>47030</v>
      </c>
      <c r="B660" s="229" t="s">
        <v>942</v>
      </c>
      <c r="C660" s="228" t="s">
        <v>941</v>
      </c>
      <c r="D660" s="229" t="s">
        <v>1707</v>
      </c>
      <c r="E660" s="230" t="s">
        <v>855</v>
      </c>
      <c r="F660" s="239"/>
      <c r="G660" s="227"/>
      <c r="H660" s="239"/>
      <c r="I660" s="239"/>
      <c r="J660" s="227"/>
      <c r="K660" s="239"/>
    </row>
    <row r="661" spans="1:11" ht="16.5" thickTop="1" thickBot="1">
      <c r="A661" s="236">
        <v>47053</v>
      </c>
      <c r="B661" s="237" t="s">
        <v>942</v>
      </c>
      <c r="C661" s="236" t="s">
        <v>941</v>
      </c>
      <c r="D661" s="237" t="s">
        <v>254</v>
      </c>
      <c r="E661" s="238" t="s">
        <v>856</v>
      </c>
      <c r="F661" s="239"/>
      <c r="G661" s="227"/>
      <c r="H661" s="239"/>
      <c r="I661" s="239"/>
      <c r="J661" s="227"/>
      <c r="K661" s="239"/>
    </row>
    <row r="662" spans="1:11" ht="16.5" thickTop="1" thickBot="1">
      <c r="A662" s="228">
        <v>47058</v>
      </c>
      <c r="B662" s="229" t="s">
        <v>942</v>
      </c>
      <c r="C662" s="228" t="s">
        <v>941</v>
      </c>
      <c r="D662" s="229" t="s">
        <v>1852</v>
      </c>
      <c r="E662" s="230" t="s">
        <v>65</v>
      </c>
      <c r="F662" s="239"/>
      <c r="G662" s="227"/>
      <c r="H662" s="239"/>
      <c r="I662" s="239"/>
      <c r="J662" s="227"/>
      <c r="K662" s="239"/>
    </row>
    <row r="663" spans="1:11" ht="16.5" thickTop="1" thickBot="1">
      <c r="A663" s="236">
        <v>47161</v>
      </c>
      <c r="B663" s="237" t="s">
        <v>942</v>
      </c>
      <c r="C663" s="236" t="s">
        <v>941</v>
      </c>
      <c r="D663" s="237" t="s">
        <v>1019</v>
      </c>
      <c r="E663" s="238" t="s">
        <v>857</v>
      </c>
      <c r="F663" s="239"/>
      <c r="G663" s="227"/>
      <c r="H663" s="239"/>
      <c r="I663" s="239"/>
      <c r="J663" s="227"/>
      <c r="K663" s="239"/>
    </row>
    <row r="664" spans="1:11" ht="16.5" thickTop="1" thickBot="1">
      <c r="A664" s="228">
        <v>47170</v>
      </c>
      <c r="B664" s="229" t="s">
        <v>942</v>
      </c>
      <c r="C664" s="228" t="s">
        <v>941</v>
      </c>
      <c r="D664" s="229" t="s">
        <v>1020</v>
      </c>
      <c r="E664" s="230" t="s">
        <v>858</v>
      </c>
      <c r="F664" s="239"/>
      <c r="G664" s="227"/>
      <c r="H664" s="239"/>
      <c r="I664" s="239"/>
      <c r="J664" s="227"/>
      <c r="K664" s="239"/>
    </row>
    <row r="665" spans="1:11" ht="16.5" thickTop="1" thickBot="1">
      <c r="A665" s="236">
        <v>47189</v>
      </c>
      <c r="B665" s="237" t="s">
        <v>942</v>
      </c>
      <c r="C665" s="236" t="s">
        <v>941</v>
      </c>
      <c r="D665" s="237" t="s">
        <v>1168</v>
      </c>
      <c r="E665" s="238" t="s">
        <v>859</v>
      </c>
      <c r="F665" s="239"/>
      <c r="G665" s="227"/>
      <c r="H665" s="239"/>
      <c r="I665" s="239"/>
      <c r="J665" s="227"/>
      <c r="K665" s="239"/>
    </row>
    <row r="666" spans="1:11" ht="16.5" thickTop="1" thickBot="1">
      <c r="A666" s="228">
        <v>47205</v>
      </c>
      <c r="B666" s="229" t="s">
        <v>942</v>
      </c>
      <c r="C666" s="228" t="s">
        <v>941</v>
      </c>
      <c r="D666" s="229" t="s">
        <v>758</v>
      </c>
      <c r="E666" s="230" t="s">
        <v>1420</v>
      </c>
      <c r="F666" s="239"/>
      <c r="G666" s="227"/>
      <c r="H666" s="239"/>
      <c r="I666" s="239"/>
      <c r="J666" s="227"/>
      <c r="K666" s="239"/>
    </row>
    <row r="667" spans="1:11" ht="16.5" thickTop="1" thickBot="1">
      <c r="A667" s="236">
        <v>47245</v>
      </c>
      <c r="B667" s="237" t="s">
        <v>942</v>
      </c>
      <c r="C667" s="236" t="s">
        <v>941</v>
      </c>
      <c r="D667" s="237" t="s">
        <v>676</v>
      </c>
      <c r="E667" s="238" t="s">
        <v>860</v>
      </c>
      <c r="F667" s="239"/>
      <c r="G667" s="227"/>
      <c r="H667" s="239"/>
      <c r="I667" s="239"/>
      <c r="J667" s="227"/>
      <c r="K667" s="239"/>
    </row>
    <row r="668" spans="1:11" ht="16.5" thickTop="1" thickBot="1">
      <c r="A668" s="228">
        <v>47258</v>
      </c>
      <c r="B668" s="229" t="s">
        <v>942</v>
      </c>
      <c r="C668" s="228" t="s">
        <v>941</v>
      </c>
      <c r="D668" s="229" t="s">
        <v>1631</v>
      </c>
      <c r="E668" s="230" t="s">
        <v>2002</v>
      </c>
      <c r="F668" s="239"/>
      <c r="G668" s="227"/>
      <c r="H668" s="239"/>
      <c r="I668" s="239"/>
      <c r="J668" s="227"/>
      <c r="K668" s="239"/>
    </row>
    <row r="669" spans="1:11" ht="16.5" thickTop="1" thickBot="1">
      <c r="A669" s="236">
        <v>47268</v>
      </c>
      <c r="B669" s="237" t="s">
        <v>942</v>
      </c>
      <c r="C669" s="236" t="s">
        <v>941</v>
      </c>
      <c r="D669" s="237" t="s">
        <v>226</v>
      </c>
      <c r="E669" s="238" t="s">
        <v>2003</v>
      </c>
      <c r="F669" s="239"/>
      <c r="G669" s="227"/>
      <c r="H669" s="239"/>
      <c r="I669" s="239"/>
      <c r="J669" s="227"/>
      <c r="K669" s="239"/>
    </row>
    <row r="670" spans="1:11" ht="16.5" thickTop="1" thickBot="1">
      <c r="A670" s="228">
        <v>47288</v>
      </c>
      <c r="B670" s="229" t="s">
        <v>942</v>
      </c>
      <c r="C670" s="228" t="s">
        <v>941</v>
      </c>
      <c r="D670" s="229" t="s">
        <v>1116</v>
      </c>
      <c r="E670" s="230" t="s">
        <v>2004</v>
      </c>
      <c r="F670" s="239"/>
      <c r="G670" s="227"/>
      <c r="H670" s="239"/>
      <c r="I670" s="239"/>
      <c r="J670" s="227"/>
      <c r="K670" s="239"/>
    </row>
    <row r="671" spans="1:11" ht="16.5" thickTop="1" thickBot="1">
      <c r="A671" s="236">
        <v>47318</v>
      </c>
      <c r="B671" s="237" t="s">
        <v>942</v>
      </c>
      <c r="C671" s="236" t="s">
        <v>941</v>
      </c>
      <c r="D671" s="237" t="s">
        <v>594</v>
      </c>
      <c r="E671" s="238" t="s">
        <v>2005</v>
      </c>
      <c r="F671" s="239"/>
      <c r="G671" s="227"/>
      <c r="H671" s="239"/>
      <c r="I671" s="239"/>
      <c r="J671" s="227"/>
      <c r="K671" s="239"/>
    </row>
    <row r="672" spans="1:11" ht="16.5" thickTop="1" thickBot="1">
      <c r="A672" s="228">
        <v>47460</v>
      </c>
      <c r="B672" s="229" t="s">
        <v>942</v>
      </c>
      <c r="C672" s="228" t="s">
        <v>941</v>
      </c>
      <c r="D672" s="229" t="s">
        <v>760</v>
      </c>
      <c r="E672" s="230" t="s">
        <v>2006</v>
      </c>
      <c r="F672" s="239"/>
      <c r="G672" s="227"/>
      <c r="H672" s="239"/>
      <c r="I672" s="239"/>
      <c r="J672" s="227"/>
      <c r="K672" s="239"/>
    </row>
    <row r="673" spans="1:11" ht="16.5" thickTop="1" thickBot="1">
      <c r="A673" s="236">
        <v>47541</v>
      </c>
      <c r="B673" s="237" t="s">
        <v>942</v>
      </c>
      <c r="C673" s="236" t="s">
        <v>941</v>
      </c>
      <c r="D673" s="237" t="s">
        <v>643</v>
      </c>
      <c r="E673" s="238" t="s">
        <v>2007</v>
      </c>
      <c r="F673" s="239"/>
      <c r="G673" s="227"/>
      <c r="H673" s="239"/>
      <c r="I673" s="239"/>
      <c r="J673" s="227"/>
      <c r="K673" s="239"/>
    </row>
    <row r="674" spans="1:11" ht="16.5" thickTop="1" thickBot="1">
      <c r="A674" s="228">
        <v>47545</v>
      </c>
      <c r="B674" s="229" t="s">
        <v>942</v>
      </c>
      <c r="C674" s="228" t="s">
        <v>941</v>
      </c>
      <c r="D674" s="229" t="s">
        <v>1911</v>
      </c>
      <c r="E674" s="230" t="s">
        <v>2008</v>
      </c>
      <c r="F674" s="239"/>
      <c r="G674" s="227"/>
      <c r="H674" s="239"/>
      <c r="I674" s="239"/>
      <c r="J674" s="227"/>
      <c r="K674" s="239"/>
    </row>
    <row r="675" spans="1:11" ht="16.5" thickTop="1" thickBot="1">
      <c r="A675" s="236">
        <v>47551</v>
      </c>
      <c r="B675" s="237" t="s">
        <v>942</v>
      </c>
      <c r="C675" s="236" t="s">
        <v>941</v>
      </c>
      <c r="D675" s="237" t="s">
        <v>1641</v>
      </c>
      <c r="E675" s="238" t="s">
        <v>1544</v>
      </c>
      <c r="F675" s="239"/>
      <c r="G675" s="227"/>
      <c r="H675" s="239"/>
      <c r="I675" s="239"/>
      <c r="J675" s="227"/>
      <c r="K675" s="239"/>
    </row>
    <row r="676" spans="1:11" ht="16.5" thickTop="1" thickBot="1">
      <c r="A676" s="228">
        <v>47555</v>
      </c>
      <c r="B676" s="229" t="s">
        <v>942</v>
      </c>
      <c r="C676" s="228" t="s">
        <v>941</v>
      </c>
      <c r="D676" s="229" t="s">
        <v>1617</v>
      </c>
      <c r="E676" s="230" t="s">
        <v>349</v>
      </c>
      <c r="F676" s="239"/>
      <c r="G676" s="227"/>
      <c r="H676" s="239"/>
      <c r="I676" s="239"/>
      <c r="J676" s="227"/>
      <c r="K676" s="239"/>
    </row>
    <row r="677" spans="1:11" ht="16.5" thickTop="1" thickBot="1">
      <c r="A677" s="236">
        <v>47570</v>
      </c>
      <c r="B677" s="237" t="s">
        <v>942</v>
      </c>
      <c r="C677" s="236" t="s">
        <v>941</v>
      </c>
      <c r="D677" s="237" t="s">
        <v>1610</v>
      </c>
      <c r="E677" s="238" t="s">
        <v>350</v>
      </c>
      <c r="F677" s="239"/>
      <c r="G677" s="227"/>
      <c r="H677" s="239"/>
      <c r="I677" s="239"/>
      <c r="J677" s="227"/>
      <c r="K677" s="239"/>
    </row>
    <row r="678" spans="1:11" ht="16.5" thickTop="1" thickBot="1">
      <c r="A678" s="228">
        <v>47605</v>
      </c>
      <c r="B678" s="229" t="s">
        <v>942</v>
      </c>
      <c r="C678" s="228" t="s">
        <v>941</v>
      </c>
      <c r="D678" s="229" t="s">
        <v>1021</v>
      </c>
      <c r="E678" s="230" t="s">
        <v>351</v>
      </c>
      <c r="F678" s="239"/>
      <c r="G678" s="227"/>
      <c r="H678" s="239"/>
      <c r="I678" s="239"/>
      <c r="J678" s="227"/>
      <c r="K678" s="239"/>
    </row>
    <row r="679" spans="1:11" ht="16.5" thickTop="1" thickBot="1">
      <c r="A679" s="236">
        <v>47660</v>
      </c>
      <c r="B679" s="237" t="s">
        <v>942</v>
      </c>
      <c r="C679" s="236" t="s">
        <v>941</v>
      </c>
      <c r="D679" s="237" t="s">
        <v>1758</v>
      </c>
      <c r="E679" s="238" t="s">
        <v>352</v>
      </c>
      <c r="F679" s="239"/>
      <c r="G679" s="227"/>
      <c r="H679" s="239"/>
      <c r="I679" s="239"/>
      <c r="J679" s="227"/>
      <c r="K679" s="239"/>
    </row>
    <row r="680" spans="1:11" ht="16.5" thickTop="1" thickBot="1">
      <c r="A680" s="228">
        <v>47675</v>
      </c>
      <c r="B680" s="229" t="s">
        <v>942</v>
      </c>
      <c r="C680" s="228" t="s">
        <v>941</v>
      </c>
      <c r="D680" s="229" t="s">
        <v>553</v>
      </c>
      <c r="E680" s="230" t="s">
        <v>791</v>
      </c>
      <c r="F680" s="239"/>
      <c r="G680" s="227"/>
      <c r="H680" s="239"/>
      <c r="I680" s="239"/>
      <c r="J680" s="227"/>
      <c r="K680" s="239"/>
    </row>
    <row r="681" spans="1:11" ht="16.5" thickTop="1" thickBot="1">
      <c r="A681" s="236">
        <v>47692</v>
      </c>
      <c r="B681" s="237" t="s">
        <v>942</v>
      </c>
      <c r="C681" s="236" t="s">
        <v>941</v>
      </c>
      <c r="D681" s="237" t="s">
        <v>1022</v>
      </c>
      <c r="E681" s="238" t="s">
        <v>2063</v>
      </c>
      <c r="F681" s="239"/>
      <c r="G681" s="227"/>
      <c r="H681" s="239"/>
      <c r="I681" s="239"/>
      <c r="J681" s="227"/>
      <c r="K681" s="239"/>
    </row>
    <row r="682" spans="1:11" ht="16.5" thickTop="1" thickBot="1">
      <c r="A682" s="228">
        <v>47703</v>
      </c>
      <c r="B682" s="229" t="s">
        <v>942</v>
      </c>
      <c r="C682" s="228" t="s">
        <v>941</v>
      </c>
      <c r="D682" s="229" t="s">
        <v>1023</v>
      </c>
      <c r="E682" s="230" t="s">
        <v>2064</v>
      </c>
      <c r="F682" s="239"/>
      <c r="G682" s="227"/>
      <c r="H682" s="239"/>
      <c r="I682" s="239"/>
      <c r="J682" s="227"/>
      <c r="K682" s="239"/>
    </row>
    <row r="683" spans="1:11" ht="16.5" thickTop="1" thickBot="1">
      <c r="A683" s="236">
        <v>47707</v>
      </c>
      <c r="B683" s="237" t="s">
        <v>942</v>
      </c>
      <c r="C683" s="236" t="s">
        <v>941</v>
      </c>
      <c r="D683" s="237" t="s">
        <v>1024</v>
      </c>
      <c r="E683" s="238" t="s">
        <v>2065</v>
      </c>
      <c r="F683" s="239"/>
      <c r="G683" s="227"/>
      <c r="H683" s="239"/>
      <c r="I683" s="239"/>
      <c r="J683" s="227"/>
      <c r="K683" s="239"/>
    </row>
    <row r="684" spans="1:11" ht="16.5" thickTop="1" thickBot="1">
      <c r="A684" s="228">
        <v>47720</v>
      </c>
      <c r="B684" s="229" t="s">
        <v>942</v>
      </c>
      <c r="C684" s="228" t="s">
        <v>941</v>
      </c>
      <c r="D684" s="229" t="s">
        <v>1399</v>
      </c>
      <c r="E684" s="230" t="s">
        <v>66</v>
      </c>
      <c r="F684" s="239"/>
      <c r="G684" s="227"/>
      <c r="H684" s="239"/>
      <c r="I684" s="239"/>
      <c r="J684" s="227"/>
      <c r="K684" s="239"/>
    </row>
    <row r="685" spans="1:11" ht="16.5" thickTop="1" thickBot="1">
      <c r="A685" s="236">
        <v>47745</v>
      </c>
      <c r="B685" s="237" t="s">
        <v>942</v>
      </c>
      <c r="C685" s="236" t="s">
        <v>941</v>
      </c>
      <c r="D685" s="237" t="s">
        <v>965</v>
      </c>
      <c r="E685" s="238" t="s">
        <v>2066</v>
      </c>
      <c r="F685" s="239"/>
      <c r="G685" s="227"/>
      <c r="H685" s="239"/>
      <c r="I685" s="239"/>
      <c r="J685" s="227"/>
      <c r="K685" s="239"/>
    </row>
    <row r="686" spans="1:11" ht="16.5" thickTop="1" thickBot="1">
      <c r="A686" s="228">
        <v>47798</v>
      </c>
      <c r="B686" s="229" t="s">
        <v>942</v>
      </c>
      <c r="C686" s="228" t="s">
        <v>941</v>
      </c>
      <c r="D686" s="229" t="s">
        <v>610</v>
      </c>
      <c r="E686" s="230" t="s">
        <v>2067</v>
      </c>
      <c r="F686" s="239"/>
      <c r="G686" s="227"/>
      <c r="H686" s="239"/>
      <c r="I686" s="239"/>
      <c r="J686" s="227"/>
      <c r="K686" s="239"/>
    </row>
    <row r="687" spans="1:11" ht="16.5" thickTop="1" thickBot="1">
      <c r="A687" s="236">
        <v>47960</v>
      </c>
      <c r="B687" s="237" t="s">
        <v>942</v>
      </c>
      <c r="C687" s="236" t="s">
        <v>941</v>
      </c>
      <c r="D687" s="237" t="s">
        <v>1025</v>
      </c>
      <c r="E687" s="238" t="s">
        <v>2068</v>
      </c>
      <c r="F687" s="239"/>
      <c r="G687" s="227"/>
      <c r="H687" s="239"/>
      <c r="I687" s="239"/>
      <c r="J687" s="227"/>
      <c r="K687" s="239"/>
    </row>
    <row r="688" spans="1:11" ht="16.5" thickTop="1" thickBot="1">
      <c r="A688" s="228">
        <v>47980</v>
      </c>
      <c r="B688" s="229" t="s">
        <v>942</v>
      </c>
      <c r="C688" s="228" t="s">
        <v>941</v>
      </c>
      <c r="D688" s="229" t="s">
        <v>1310</v>
      </c>
      <c r="E688" s="230" t="s">
        <v>2069</v>
      </c>
      <c r="F688" s="239"/>
      <c r="G688" s="227"/>
      <c r="H688" s="239"/>
      <c r="I688" s="239"/>
      <c r="J688" s="227"/>
      <c r="K688" s="239"/>
    </row>
    <row r="689" spans="1:11" ht="16.5" thickTop="1" thickBot="1">
      <c r="A689" s="236">
        <v>50001</v>
      </c>
      <c r="B689" s="237" t="s">
        <v>944</v>
      </c>
      <c r="C689" s="236" t="s">
        <v>943</v>
      </c>
      <c r="D689" s="237" t="s">
        <v>912</v>
      </c>
      <c r="E689" s="238" t="s">
        <v>2070</v>
      </c>
      <c r="F689" s="239"/>
      <c r="G689" s="227"/>
      <c r="H689" s="239"/>
      <c r="I689" s="239"/>
      <c r="J689" s="227"/>
      <c r="K689" s="239"/>
    </row>
    <row r="690" spans="1:11" ht="16.5" thickTop="1" thickBot="1">
      <c r="A690" s="228">
        <v>50006</v>
      </c>
      <c r="B690" s="229" t="s">
        <v>944</v>
      </c>
      <c r="C690" s="228" t="s">
        <v>943</v>
      </c>
      <c r="D690" s="229" t="s">
        <v>273</v>
      </c>
      <c r="E690" s="230" t="s">
        <v>582</v>
      </c>
      <c r="F690" s="239"/>
      <c r="G690" s="227"/>
      <c r="H690" s="239"/>
      <c r="I690" s="239"/>
      <c r="J690" s="227"/>
      <c r="K690" s="239"/>
    </row>
    <row r="691" spans="1:11" ht="16.5" thickTop="1" thickBot="1">
      <c r="A691" s="236">
        <v>50110</v>
      </c>
      <c r="B691" s="237" t="s">
        <v>944</v>
      </c>
      <c r="C691" s="236" t="s">
        <v>943</v>
      </c>
      <c r="D691" s="237" t="s">
        <v>1231</v>
      </c>
      <c r="E691" s="238" t="s">
        <v>1106</v>
      </c>
      <c r="F691" s="239"/>
      <c r="G691" s="227"/>
      <c r="H691" s="239"/>
      <c r="I691" s="239"/>
      <c r="J691" s="227"/>
      <c r="K691" s="239"/>
    </row>
    <row r="692" spans="1:11" ht="16.5" thickTop="1" thickBot="1">
      <c r="A692" s="228">
        <v>50124</v>
      </c>
      <c r="B692" s="229" t="s">
        <v>944</v>
      </c>
      <c r="C692" s="228" t="s">
        <v>943</v>
      </c>
      <c r="D692" s="229" t="s">
        <v>1311</v>
      </c>
      <c r="E692" s="230" t="s">
        <v>1107</v>
      </c>
      <c r="F692" s="239"/>
      <c r="G692" s="227"/>
      <c r="H692" s="239"/>
      <c r="I692" s="239"/>
      <c r="J692" s="227"/>
      <c r="K692" s="239"/>
    </row>
    <row r="693" spans="1:11" ht="16.5" thickTop="1" thickBot="1">
      <c r="A693" s="236">
        <v>50150</v>
      </c>
      <c r="B693" s="237" t="s">
        <v>944</v>
      </c>
      <c r="C693" s="236" t="s">
        <v>943</v>
      </c>
      <c r="D693" s="237" t="s">
        <v>361</v>
      </c>
      <c r="E693" s="238" t="s">
        <v>1108</v>
      </c>
      <c r="F693" s="239"/>
      <c r="G693" s="227"/>
      <c r="H693" s="239"/>
      <c r="I693" s="239"/>
      <c r="J693" s="227"/>
      <c r="K693" s="239"/>
    </row>
    <row r="694" spans="1:11" ht="16.5" thickTop="1" thickBot="1">
      <c r="A694" s="228">
        <v>50223</v>
      </c>
      <c r="B694" s="229" t="s">
        <v>944</v>
      </c>
      <c r="C694" s="228" t="s">
        <v>943</v>
      </c>
      <c r="D694" s="229" t="s">
        <v>1170</v>
      </c>
      <c r="E694" s="230" t="s">
        <v>1109</v>
      </c>
      <c r="F694" s="239"/>
      <c r="G694" s="227"/>
      <c r="H694" s="239"/>
      <c r="I694" s="239"/>
      <c r="J694" s="227"/>
      <c r="K694" s="239"/>
    </row>
    <row r="695" spans="1:11" ht="16.5" thickTop="1" thickBot="1">
      <c r="A695" s="236">
        <v>50226</v>
      </c>
      <c r="B695" s="237" t="s">
        <v>944</v>
      </c>
      <c r="C695" s="236" t="s">
        <v>943</v>
      </c>
      <c r="D695" s="237" t="s">
        <v>1172</v>
      </c>
      <c r="E695" s="238" t="s">
        <v>2128</v>
      </c>
      <c r="F695" s="239"/>
      <c r="G695" s="227"/>
      <c r="H695" s="239"/>
      <c r="I695" s="239"/>
      <c r="J695" s="227"/>
      <c r="K695" s="239"/>
    </row>
    <row r="696" spans="1:11" ht="16.5" thickTop="1" thickBot="1">
      <c r="A696" s="228">
        <v>50245</v>
      </c>
      <c r="B696" s="229" t="s">
        <v>944</v>
      </c>
      <c r="C696" s="228" t="s">
        <v>943</v>
      </c>
      <c r="D696" s="229" t="s">
        <v>676</v>
      </c>
      <c r="E696" s="230" t="s">
        <v>421</v>
      </c>
      <c r="F696" s="239"/>
      <c r="G696" s="227"/>
      <c r="H696" s="239"/>
      <c r="I696" s="239"/>
      <c r="J696" s="227"/>
      <c r="K696" s="239"/>
    </row>
    <row r="697" spans="1:11" ht="16.5" thickTop="1" thickBot="1">
      <c r="A697" s="236">
        <v>50251</v>
      </c>
      <c r="B697" s="237" t="s">
        <v>944</v>
      </c>
      <c r="C697" s="236" t="s">
        <v>943</v>
      </c>
      <c r="D697" s="237" t="s">
        <v>1087</v>
      </c>
      <c r="E697" s="238" t="s">
        <v>422</v>
      </c>
      <c r="F697" s="239"/>
      <c r="G697" s="227"/>
      <c r="H697" s="239"/>
      <c r="I697" s="239"/>
      <c r="J697" s="227"/>
      <c r="K697" s="239"/>
    </row>
    <row r="698" spans="1:11" ht="16.5" thickTop="1" thickBot="1">
      <c r="A698" s="228">
        <v>50270</v>
      </c>
      <c r="B698" s="229" t="s">
        <v>944</v>
      </c>
      <c r="C698" s="228" t="s">
        <v>943</v>
      </c>
      <c r="D698" s="229" t="s">
        <v>1312</v>
      </c>
      <c r="E698" s="230" t="s">
        <v>1861</v>
      </c>
      <c r="F698" s="239"/>
      <c r="G698" s="227"/>
      <c r="H698" s="239"/>
      <c r="I698" s="239"/>
      <c r="J698" s="227"/>
      <c r="K698" s="239"/>
    </row>
    <row r="699" spans="1:11" ht="16.5" thickTop="1" thickBot="1">
      <c r="A699" s="236">
        <v>50287</v>
      </c>
      <c r="B699" s="237" t="s">
        <v>944</v>
      </c>
      <c r="C699" s="236" t="s">
        <v>943</v>
      </c>
      <c r="D699" s="237" t="s">
        <v>2115</v>
      </c>
      <c r="E699" s="238" t="s">
        <v>1862</v>
      </c>
      <c r="F699" s="239"/>
      <c r="G699" s="227"/>
      <c r="H699" s="239"/>
      <c r="I699" s="239"/>
      <c r="J699" s="227"/>
      <c r="K699" s="239"/>
    </row>
    <row r="700" spans="1:11" ht="16.5" thickTop="1" thickBot="1">
      <c r="A700" s="228">
        <v>50313</v>
      </c>
      <c r="B700" s="229" t="s">
        <v>944</v>
      </c>
      <c r="C700" s="228" t="s">
        <v>943</v>
      </c>
      <c r="D700" s="229" t="s">
        <v>1633</v>
      </c>
      <c r="E700" s="230" t="s">
        <v>1839</v>
      </c>
      <c r="F700" s="239"/>
      <c r="G700" s="227"/>
      <c r="H700" s="239"/>
      <c r="I700" s="239"/>
      <c r="J700" s="227"/>
      <c r="K700" s="239"/>
    </row>
    <row r="701" spans="1:11" ht="16.5" thickTop="1" thickBot="1">
      <c r="A701" s="236">
        <v>50318</v>
      </c>
      <c r="B701" s="237" t="s">
        <v>944</v>
      </c>
      <c r="C701" s="236" t="s">
        <v>943</v>
      </c>
      <c r="D701" s="237" t="s">
        <v>594</v>
      </c>
      <c r="E701" s="238" t="s">
        <v>2005</v>
      </c>
      <c r="F701" s="239"/>
      <c r="G701" s="227"/>
      <c r="H701" s="239"/>
      <c r="I701" s="239"/>
      <c r="J701" s="227"/>
      <c r="K701" s="239"/>
    </row>
    <row r="702" spans="1:11" ht="16.5" thickTop="1" thickBot="1">
      <c r="A702" s="228">
        <v>50325</v>
      </c>
      <c r="B702" s="229" t="s">
        <v>944</v>
      </c>
      <c r="C702" s="228" t="s">
        <v>943</v>
      </c>
      <c r="D702" s="229" t="s">
        <v>885</v>
      </c>
      <c r="E702" s="230" t="s">
        <v>1863</v>
      </c>
      <c r="F702" s="239"/>
      <c r="G702" s="227"/>
      <c r="H702" s="239"/>
      <c r="I702" s="239"/>
      <c r="J702" s="227"/>
      <c r="K702" s="239"/>
    </row>
    <row r="703" spans="1:11" ht="16.5" thickTop="1" thickBot="1">
      <c r="A703" s="236">
        <v>50330</v>
      </c>
      <c r="B703" s="237" t="s">
        <v>944</v>
      </c>
      <c r="C703" s="236" t="s">
        <v>943</v>
      </c>
      <c r="D703" s="237" t="s">
        <v>1313</v>
      </c>
      <c r="E703" s="238" t="s">
        <v>1864</v>
      </c>
      <c r="F703" s="239"/>
      <c r="G703" s="227"/>
      <c r="H703" s="239"/>
      <c r="I703" s="239"/>
      <c r="J703" s="227"/>
      <c r="K703" s="239"/>
    </row>
    <row r="704" spans="1:11" ht="16.5" thickTop="1" thickBot="1">
      <c r="A704" s="228">
        <v>50350</v>
      </c>
      <c r="B704" s="229" t="s">
        <v>944</v>
      </c>
      <c r="C704" s="228" t="s">
        <v>943</v>
      </c>
      <c r="D704" s="229" t="s">
        <v>1614</v>
      </c>
      <c r="E704" s="230" t="s">
        <v>1865</v>
      </c>
      <c r="F704" s="239"/>
      <c r="G704" s="227"/>
      <c r="H704" s="239"/>
      <c r="I704" s="239"/>
      <c r="J704" s="227"/>
      <c r="K704" s="239"/>
    </row>
    <row r="705" spans="1:11" ht="16.5" thickTop="1" thickBot="1">
      <c r="A705" s="236">
        <v>50370</v>
      </c>
      <c r="B705" s="237" t="s">
        <v>944</v>
      </c>
      <c r="C705" s="236" t="s">
        <v>943</v>
      </c>
      <c r="D705" s="237" t="s">
        <v>1314</v>
      </c>
      <c r="E705" s="238" t="s">
        <v>150</v>
      </c>
      <c r="F705" s="239"/>
      <c r="G705" s="227"/>
      <c r="H705" s="239"/>
      <c r="I705" s="239"/>
      <c r="J705" s="227"/>
      <c r="K705" s="239"/>
    </row>
    <row r="706" spans="1:11" ht="16.5" thickTop="1" thickBot="1">
      <c r="A706" s="228">
        <v>50400</v>
      </c>
      <c r="B706" s="229" t="s">
        <v>944</v>
      </c>
      <c r="C706" s="228" t="s">
        <v>943</v>
      </c>
      <c r="D706" s="229" t="s">
        <v>924</v>
      </c>
      <c r="E706" s="230" t="s">
        <v>1866</v>
      </c>
      <c r="F706" s="239"/>
      <c r="G706" s="227"/>
      <c r="H706" s="239"/>
      <c r="I706" s="239"/>
      <c r="J706" s="227"/>
      <c r="K706" s="239"/>
    </row>
    <row r="707" spans="1:11" ht="16.5" thickTop="1" thickBot="1">
      <c r="A707" s="236">
        <v>50450</v>
      </c>
      <c r="B707" s="237" t="s">
        <v>944</v>
      </c>
      <c r="C707" s="236" t="s">
        <v>943</v>
      </c>
      <c r="D707" s="237" t="s">
        <v>1099</v>
      </c>
      <c r="E707" s="238" t="s">
        <v>1867</v>
      </c>
      <c r="F707" s="239"/>
      <c r="G707" s="227"/>
      <c r="H707" s="239"/>
      <c r="I707" s="239"/>
      <c r="J707" s="227"/>
      <c r="K707" s="239"/>
    </row>
    <row r="708" spans="1:11" ht="16.5" thickTop="1" thickBot="1">
      <c r="A708" s="228">
        <v>50568</v>
      </c>
      <c r="B708" s="229" t="s">
        <v>944</v>
      </c>
      <c r="C708" s="228" t="s">
        <v>943</v>
      </c>
      <c r="D708" s="229" t="s">
        <v>1315</v>
      </c>
      <c r="E708" s="230" t="s">
        <v>1868</v>
      </c>
      <c r="F708" s="239"/>
      <c r="G708" s="227"/>
      <c r="H708" s="239"/>
      <c r="I708" s="239"/>
      <c r="J708" s="227"/>
      <c r="K708" s="239"/>
    </row>
    <row r="709" spans="1:11" ht="16.5" thickTop="1" thickBot="1">
      <c r="A709" s="236">
        <v>50573</v>
      </c>
      <c r="B709" s="237" t="s">
        <v>944</v>
      </c>
      <c r="C709" s="236" t="s">
        <v>943</v>
      </c>
      <c r="D709" s="237" t="s">
        <v>1914</v>
      </c>
      <c r="E709" s="238" t="s">
        <v>1501</v>
      </c>
      <c r="F709" s="239"/>
      <c r="G709" s="227"/>
      <c r="H709" s="239"/>
      <c r="I709" s="239"/>
      <c r="J709" s="227"/>
      <c r="K709" s="239"/>
    </row>
    <row r="710" spans="1:11" ht="16.5" thickTop="1" thickBot="1">
      <c r="A710" s="228">
        <v>50577</v>
      </c>
      <c r="B710" s="229" t="s">
        <v>944</v>
      </c>
      <c r="C710" s="228" t="s">
        <v>943</v>
      </c>
      <c r="D710" s="229" t="s">
        <v>1316</v>
      </c>
      <c r="E710" s="230" t="s">
        <v>1502</v>
      </c>
      <c r="F710" s="239"/>
      <c r="G710" s="227"/>
      <c r="H710" s="239"/>
      <c r="I710" s="239"/>
      <c r="J710" s="227"/>
      <c r="K710" s="239"/>
    </row>
    <row r="711" spans="1:11" ht="16.5" thickTop="1" thickBot="1">
      <c r="A711" s="236">
        <v>50590</v>
      </c>
      <c r="B711" s="237" t="s">
        <v>944</v>
      </c>
      <c r="C711" s="236" t="s">
        <v>943</v>
      </c>
      <c r="D711" s="237" t="s">
        <v>1317</v>
      </c>
      <c r="E711" s="238" t="s">
        <v>1791</v>
      </c>
      <c r="F711" s="239"/>
      <c r="G711" s="227"/>
      <c r="H711" s="239"/>
      <c r="I711" s="239"/>
      <c r="J711" s="227"/>
      <c r="K711" s="239"/>
    </row>
    <row r="712" spans="1:11" ht="16.5" thickTop="1" thickBot="1">
      <c r="A712" s="228">
        <v>50606</v>
      </c>
      <c r="B712" s="229" t="s">
        <v>944</v>
      </c>
      <c r="C712" s="228" t="s">
        <v>943</v>
      </c>
      <c r="D712" s="229" t="s">
        <v>2091</v>
      </c>
      <c r="E712" s="230" t="s">
        <v>1503</v>
      </c>
      <c r="F712" s="239"/>
      <c r="G712" s="227"/>
      <c r="H712" s="239"/>
      <c r="I712" s="239"/>
      <c r="J712" s="227"/>
      <c r="K712" s="239"/>
    </row>
    <row r="713" spans="1:11" ht="16.5" thickTop="1" thickBot="1">
      <c r="A713" s="236">
        <v>50680</v>
      </c>
      <c r="B713" s="237" t="s">
        <v>944</v>
      </c>
      <c r="C713" s="236" t="s">
        <v>943</v>
      </c>
      <c r="D713" s="237" t="s">
        <v>1318</v>
      </c>
      <c r="E713" s="238" t="s">
        <v>881</v>
      </c>
      <c r="F713" s="239"/>
      <c r="G713" s="227"/>
      <c r="H713" s="239"/>
      <c r="I713" s="239"/>
      <c r="J713" s="227"/>
      <c r="K713" s="239"/>
    </row>
    <row r="714" spans="1:11" ht="16.5" thickTop="1" thickBot="1">
      <c r="A714" s="228">
        <v>50683</v>
      </c>
      <c r="B714" s="229" t="s">
        <v>944</v>
      </c>
      <c r="C714" s="228" t="s">
        <v>943</v>
      </c>
      <c r="D714" s="229" t="s">
        <v>1584</v>
      </c>
      <c r="E714" s="230" t="s">
        <v>882</v>
      </c>
      <c r="F714" s="239"/>
      <c r="G714" s="227"/>
      <c r="H714" s="239"/>
      <c r="I714" s="239"/>
      <c r="J714" s="227"/>
      <c r="K714" s="239"/>
    </row>
    <row r="715" spans="1:11" ht="16.5" thickTop="1" thickBot="1">
      <c r="A715" s="236">
        <v>50686</v>
      </c>
      <c r="B715" s="237" t="s">
        <v>944</v>
      </c>
      <c r="C715" s="236" t="s">
        <v>943</v>
      </c>
      <c r="D715" s="237" t="s">
        <v>672</v>
      </c>
      <c r="E715" s="238" t="s">
        <v>883</v>
      </c>
      <c r="F715" s="239"/>
      <c r="G715" s="227"/>
      <c r="H715" s="239"/>
      <c r="I715" s="239"/>
      <c r="J715" s="227"/>
      <c r="K715" s="239"/>
    </row>
    <row r="716" spans="1:11" ht="16.5" thickTop="1" thickBot="1">
      <c r="A716" s="228">
        <v>50689</v>
      </c>
      <c r="B716" s="229" t="s">
        <v>944</v>
      </c>
      <c r="C716" s="228" t="s">
        <v>943</v>
      </c>
      <c r="D716" s="229" t="s">
        <v>1319</v>
      </c>
      <c r="E716" s="230" t="s">
        <v>441</v>
      </c>
      <c r="F716" s="239"/>
      <c r="G716" s="227"/>
      <c r="H716" s="239"/>
      <c r="I716" s="239"/>
      <c r="J716" s="227"/>
      <c r="K716" s="239"/>
    </row>
    <row r="717" spans="1:11" ht="16.5" thickTop="1" thickBot="1">
      <c r="A717" s="236">
        <v>50711</v>
      </c>
      <c r="B717" s="237" t="s">
        <v>944</v>
      </c>
      <c r="C717" s="236" t="s">
        <v>943</v>
      </c>
      <c r="D717" s="237" t="s">
        <v>1320</v>
      </c>
      <c r="E717" s="238" t="s">
        <v>1654</v>
      </c>
      <c r="F717" s="239"/>
      <c r="G717" s="227"/>
      <c r="H717" s="239"/>
      <c r="I717" s="239"/>
      <c r="J717" s="227"/>
      <c r="K717" s="239"/>
    </row>
    <row r="718" spans="1:11" ht="16.5" thickTop="1" thickBot="1">
      <c r="A718" s="228">
        <v>52001</v>
      </c>
      <c r="B718" s="229" t="s">
        <v>1395</v>
      </c>
      <c r="C718" s="228" t="s">
        <v>2030</v>
      </c>
      <c r="D718" s="229" t="s">
        <v>912</v>
      </c>
      <c r="E718" s="230" t="s">
        <v>1655</v>
      </c>
      <c r="F718" s="239"/>
      <c r="G718" s="227"/>
      <c r="H718" s="239"/>
      <c r="I718" s="239"/>
      <c r="J718" s="227"/>
      <c r="K718" s="239"/>
    </row>
    <row r="719" spans="1:11" ht="16.5" thickTop="1" thickBot="1">
      <c r="A719" s="236">
        <v>52019</v>
      </c>
      <c r="B719" s="237" t="s">
        <v>1395</v>
      </c>
      <c r="C719" s="236" t="s">
        <v>2030</v>
      </c>
      <c r="D719" s="237" t="s">
        <v>1621</v>
      </c>
      <c r="E719" s="238" t="s">
        <v>1998</v>
      </c>
      <c r="F719" s="239"/>
      <c r="G719" s="227"/>
      <c r="H719" s="239"/>
      <c r="I719" s="239"/>
      <c r="J719" s="227"/>
      <c r="K719" s="239"/>
    </row>
    <row r="720" spans="1:11" ht="16.5" thickTop="1" thickBot="1">
      <c r="A720" s="228">
        <v>52022</v>
      </c>
      <c r="B720" s="229" t="s">
        <v>1395</v>
      </c>
      <c r="C720" s="228" t="s">
        <v>2030</v>
      </c>
      <c r="D720" s="229" t="s">
        <v>1590</v>
      </c>
      <c r="E720" s="230" t="s">
        <v>1388</v>
      </c>
      <c r="F720" s="239"/>
      <c r="G720" s="227"/>
      <c r="H720" s="239"/>
      <c r="I720" s="239"/>
      <c r="J720" s="227"/>
      <c r="K720" s="239"/>
    </row>
    <row r="721" spans="1:11" ht="16.5" thickTop="1" thickBot="1">
      <c r="A721" s="236">
        <v>52036</v>
      </c>
      <c r="B721" s="237" t="s">
        <v>1395</v>
      </c>
      <c r="C721" s="236" t="s">
        <v>2030</v>
      </c>
      <c r="D721" s="237" t="s">
        <v>1709</v>
      </c>
      <c r="E721" s="238" t="s">
        <v>1389</v>
      </c>
      <c r="F721" s="239"/>
      <c r="G721" s="227"/>
      <c r="H721" s="239"/>
      <c r="I721" s="239"/>
      <c r="J721" s="227"/>
      <c r="K721" s="239"/>
    </row>
    <row r="722" spans="1:11" ht="16.5" thickTop="1" thickBot="1">
      <c r="A722" s="228">
        <v>52051</v>
      </c>
      <c r="B722" s="229" t="s">
        <v>1395</v>
      </c>
      <c r="C722" s="228" t="s">
        <v>2030</v>
      </c>
      <c r="D722" s="229" t="s">
        <v>1714</v>
      </c>
      <c r="E722" s="230" t="s">
        <v>151</v>
      </c>
      <c r="F722" s="239"/>
      <c r="G722" s="227"/>
      <c r="H722" s="239"/>
      <c r="I722" s="239"/>
      <c r="J722" s="227"/>
      <c r="K722" s="239"/>
    </row>
    <row r="723" spans="1:11" ht="16.5" thickTop="1" thickBot="1">
      <c r="A723" s="236">
        <v>52079</v>
      </c>
      <c r="B723" s="237" t="s">
        <v>1395</v>
      </c>
      <c r="C723" s="236" t="s">
        <v>2030</v>
      </c>
      <c r="D723" s="237" t="s">
        <v>1716</v>
      </c>
      <c r="E723" s="238" t="s">
        <v>1390</v>
      </c>
      <c r="F723" s="239"/>
      <c r="G723" s="227"/>
      <c r="H723" s="239"/>
      <c r="I723" s="239"/>
      <c r="J723" s="227"/>
      <c r="K723" s="239"/>
    </row>
    <row r="724" spans="1:11" ht="16.5" thickTop="1" thickBot="1">
      <c r="A724" s="228">
        <v>52083</v>
      </c>
      <c r="B724" s="229" t="s">
        <v>1395</v>
      </c>
      <c r="C724" s="228" t="s">
        <v>2030</v>
      </c>
      <c r="D724" s="229" t="s">
        <v>1435</v>
      </c>
      <c r="E724" s="230" t="s">
        <v>710</v>
      </c>
      <c r="F724" s="239"/>
      <c r="G724" s="227"/>
      <c r="H724" s="239"/>
      <c r="I724" s="239"/>
      <c r="J724" s="227"/>
      <c r="K724" s="239"/>
    </row>
    <row r="725" spans="1:11" ht="16.5" thickTop="1" thickBot="1">
      <c r="A725" s="236">
        <v>52110</v>
      </c>
      <c r="B725" s="237" t="s">
        <v>1395</v>
      </c>
      <c r="C725" s="236" t="s">
        <v>2030</v>
      </c>
      <c r="D725" s="237" t="s">
        <v>1231</v>
      </c>
      <c r="E725" s="238" t="s">
        <v>1391</v>
      </c>
      <c r="F725" s="239"/>
      <c r="G725" s="227"/>
      <c r="H725" s="239"/>
      <c r="I725" s="239"/>
      <c r="J725" s="227"/>
      <c r="K725" s="239"/>
    </row>
    <row r="726" spans="1:11" ht="16.5" thickTop="1" thickBot="1">
      <c r="A726" s="228">
        <v>52203</v>
      </c>
      <c r="B726" s="229" t="s">
        <v>1395</v>
      </c>
      <c r="C726" s="228" t="s">
        <v>2030</v>
      </c>
      <c r="D726" s="229" t="s">
        <v>1509</v>
      </c>
      <c r="E726" s="230" t="s">
        <v>2158</v>
      </c>
      <c r="F726" s="239"/>
      <c r="G726" s="227"/>
      <c r="H726" s="239"/>
      <c r="I726" s="239"/>
      <c r="J726" s="227"/>
      <c r="K726" s="239"/>
    </row>
    <row r="727" spans="1:11" ht="16.5" thickTop="1" thickBot="1">
      <c r="A727" s="236">
        <v>52207</v>
      </c>
      <c r="B727" s="237" t="s">
        <v>1395</v>
      </c>
      <c r="C727" s="236" t="s">
        <v>2030</v>
      </c>
      <c r="D727" s="237" t="s">
        <v>1321</v>
      </c>
      <c r="E727" s="238" t="s">
        <v>212</v>
      </c>
      <c r="F727" s="239"/>
      <c r="G727" s="227"/>
      <c r="H727" s="239"/>
      <c r="I727" s="239"/>
      <c r="J727" s="227"/>
      <c r="K727" s="239"/>
    </row>
    <row r="728" spans="1:11" ht="16.5" thickTop="1" thickBot="1">
      <c r="A728" s="228">
        <v>52210</v>
      </c>
      <c r="B728" s="229" t="s">
        <v>1395</v>
      </c>
      <c r="C728" s="228" t="s">
        <v>2030</v>
      </c>
      <c r="D728" s="229" t="s">
        <v>1322</v>
      </c>
      <c r="E728" s="230" t="s">
        <v>1392</v>
      </c>
      <c r="F728" s="239"/>
      <c r="G728" s="227"/>
      <c r="H728" s="239"/>
      <c r="I728" s="239"/>
      <c r="J728" s="227"/>
      <c r="K728" s="239"/>
    </row>
    <row r="729" spans="1:11" ht="16.5" thickTop="1" thickBot="1">
      <c r="A729" s="236">
        <v>52215</v>
      </c>
      <c r="B729" s="237" t="s">
        <v>1395</v>
      </c>
      <c r="C729" s="236" t="s">
        <v>2030</v>
      </c>
      <c r="D729" s="237" t="s">
        <v>1511</v>
      </c>
      <c r="E729" s="238" t="s">
        <v>1897</v>
      </c>
      <c r="F729" s="239"/>
      <c r="G729" s="227"/>
      <c r="H729" s="239"/>
      <c r="I729" s="239"/>
      <c r="J729" s="227"/>
      <c r="K729" s="239"/>
    </row>
    <row r="730" spans="1:11" ht="16.5" thickTop="1" thickBot="1">
      <c r="A730" s="228">
        <v>52224</v>
      </c>
      <c r="B730" s="229" t="s">
        <v>1395</v>
      </c>
      <c r="C730" s="228" t="s">
        <v>2030</v>
      </c>
      <c r="D730" s="229" t="s">
        <v>1171</v>
      </c>
      <c r="E730" s="230" t="s">
        <v>213</v>
      </c>
      <c r="F730" s="239"/>
      <c r="G730" s="227"/>
      <c r="H730" s="239"/>
      <c r="I730" s="239"/>
      <c r="J730" s="227"/>
      <c r="K730" s="239"/>
    </row>
    <row r="731" spans="1:11" ht="16.5" thickTop="1" thickBot="1">
      <c r="A731" s="236">
        <v>52227</v>
      </c>
      <c r="B731" s="237" t="s">
        <v>1395</v>
      </c>
      <c r="C731" s="236" t="s">
        <v>2030</v>
      </c>
      <c r="D731" s="237" t="s">
        <v>1323</v>
      </c>
      <c r="E731" s="238" t="s">
        <v>1490</v>
      </c>
      <c r="F731" s="239"/>
      <c r="G731" s="227"/>
      <c r="H731" s="239"/>
      <c r="I731" s="239"/>
      <c r="J731" s="227"/>
      <c r="K731" s="239"/>
    </row>
    <row r="732" spans="1:11" ht="16.5" thickTop="1" thickBot="1">
      <c r="A732" s="228">
        <v>52233</v>
      </c>
      <c r="B732" s="229" t="s">
        <v>1395</v>
      </c>
      <c r="C732" s="228" t="s">
        <v>2030</v>
      </c>
      <c r="D732" s="229" t="s">
        <v>1324</v>
      </c>
      <c r="E732" s="230" t="s">
        <v>1491</v>
      </c>
      <c r="F732" s="239"/>
      <c r="G732" s="227"/>
      <c r="H732" s="239"/>
      <c r="I732" s="239"/>
      <c r="J732" s="227"/>
      <c r="K732" s="239"/>
    </row>
    <row r="733" spans="1:11" ht="16.5" thickTop="1" thickBot="1">
      <c r="A733" s="236">
        <v>52240</v>
      </c>
      <c r="B733" s="237" t="s">
        <v>1395</v>
      </c>
      <c r="C733" s="236" t="s">
        <v>2030</v>
      </c>
      <c r="D733" s="237" t="s">
        <v>264</v>
      </c>
      <c r="E733" s="238" t="s">
        <v>214</v>
      </c>
      <c r="F733" s="239"/>
      <c r="G733" s="227"/>
      <c r="H733" s="239"/>
      <c r="I733" s="239"/>
      <c r="J733" s="227"/>
      <c r="K733" s="239"/>
    </row>
    <row r="734" spans="1:11" ht="16.5" thickTop="1" thickBot="1">
      <c r="A734" s="228">
        <v>52250</v>
      </c>
      <c r="B734" s="229" t="s">
        <v>1395</v>
      </c>
      <c r="C734" s="228" t="s">
        <v>2030</v>
      </c>
      <c r="D734" s="229" t="s">
        <v>370</v>
      </c>
      <c r="E734" s="230" t="s">
        <v>1492</v>
      </c>
      <c r="F734" s="239"/>
      <c r="G734" s="227"/>
      <c r="H734" s="239"/>
      <c r="I734" s="239"/>
      <c r="J734" s="227"/>
      <c r="K734" s="239"/>
    </row>
    <row r="735" spans="1:11" ht="16.5" thickTop="1" thickBot="1">
      <c r="A735" s="236">
        <v>52254</v>
      </c>
      <c r="B735" s="237" t="s">
        <v>1395</v>
      </c>
      <c r="C735" s="236" t="s">
        <v>2030</v>
      </c>
      <c r="D735" s="237" t="s">
        <v>1325</v>
      </c>
      <c r="E735" s="238" t="s">
        <v>1493</v>
      </c>
      <c r="F735" s="239"/>
      <c r="G735" s="227"/>
      <c r="H735" s="239"/>
      <c r="I735" s="239"/>
      <c r="J735" s="227"/>
      <c r="K735" s="239"/>
    </row>
    <row r="736" spans="1:11" ht="16.5" thickTop="1" thickBot="1">
      <c r="A736" s="228">
        <v>52256</v>
      </c>
      <c r="B736" s="229" t="s">
        <v>1395</v>
      </c>
      <c r="C736" s="228" t="s">
        <v>2030</v>
      </c>
      <c r="D736" s="229" t="s">
        <v>759</v>
      </c>
      <c r="E736" s="230" t="s">
        <v>1494</v>
      </c>
      <c r="F736" s="239"/>
      <c r="G736" s="227"/>
      <c r="H736" s="239"/>
      <c r="I736" s="239"/>
      <c r="J736" s="227"/>
      <c r="K736" s="239"/>
    </row>
    <row r="737" spans="1:11" ht="16.5" thickTop="1" thickBot="1">
      <c r="A737" s="236">
        <v>52258</v>
      </c>
      <c r="B737" s="237" t="s">
        <v>1395</v>
      </c>
      <c r="C737" s="236" t="s">
        <v>2030</v>
      </c>
      <c r="D737" s="237" t="s">
        <v>1631</v>
      </c>
      <c r="E737" s="238" t="s">
        <v>1495</v>
      </c>
      <c r="F737" s="239"/>
      <c r="G737" s="227"/>
      <c r="H737" s="239"/>
      <c r="I737" s="239"/>
      <c r="J737" s="227"/>
      <c r="K737" s="239"/>
    </row>
    <row r="738" spans="1:11" ht="16.5" thickTop="1" thickBot="1">
      <c r="A738" s="228">
        <v>52260</v>
      </c>
      <c r="B738" s="229" t="s">
        <v>1395</v>
      </c>
      <c r="C738" s="228" t="s">
        <v>2030</v>
      </c>
      <c r="D738" s="229" t="s">
        <v>1632</v>
      </c>
      <c r="E738" s="230" t="s">
        <v>1737</v>
      </c>
      <c r="F738" s="239"/>
      <c r="G738" s="227"/>
      <c r="H738" s="239"/>
      <c r="I738" s="239"/>
      <c r="J738" s="227"/>
      <c r="K738" s="239"/>
    </row>
    <row r="739" spans="1:11" ht="16.5" thickTop="1" thickBot="1">
      <c r="A739" s="236">
        <v>52287</v>
      </c>
      <c r="B739" s="237" t="s">
        <v>1395</v>
      </c>
      <c r="C739" s="236" t="s">
        <v>2030</v>
      </c>
      <c r="D739" s="237" t="s">
        <v>2115</v>
      </c>
      <c r="E739" s="238" t="s">
        <v>1496</v>
      </c>
      <c r="F739" s="239"/>
      <c r="G739" s="227"/>
      <c r="H739" s="239"/>
      <c r="I739" s="239"/>
      <c r="J739" s="227"/>
      <c r="K739" s="239"/>
    </row>
    <row r="740" spans="1:11" ht="16.5" thickTop="1" thickBot="1">
      <c r="A740" s="228">
        <v>52317</v>
      </c>
      <c r="B740" s="229" t="s">
        <v>1395</v>
      </c>
      <c r="C740" s="228" t="s">
        <v>2030</v>
      </c>
      <c r="D740" s="229" t="s">
        <v>884</v>
      </c>
      <c r="E740" s="230" t="s">
        <v>1669</v>
      </c>
      <c r="F740" s="239"/>
      <c r="G740" s="227"/>
      <c r="H740" s="239"/>
      <c r="I740" s="239"/>
      <c r="J740" s="227"/>
      <c r="K740" s="239"/>
    </row>
    <row r="741" spans="1:11" ht="16.5" thickTop="1" thickBot="1">
      <c r="A741" s="236">
        <v>52320</v>
      </c>
      <c r="B741" s="237" t="s">
        <v>1395</v>
      </c>
      <c r="C741" s="236" t="s">
        <v>2030</v>
      </c>
      <c r="D741" s="237" t="s">
        <v>445</v>
      </c>
      <c r="E741" s="238" t="s">
        <v>1670</v>
      </c>
      <c r="F741" s="239"/>
      <c r="G741" s="227"/>
      <c r="H741" s="239"/>
      <c r="I741" s="239"/>
      <c r="J741" s="227"/>
      <c r="K741" s="239"/>
    </row>
    <row r="742" spans="1:11" ht="16.5" thickTop="1" thickBot="1">
      <c r="A742" s="228">
        <v>52323</v>
      </c>
      <c r="B742" s="229" t="s">
        <v>1395</v>
      </c>
      <c r="C742" s="228" t="s">
        <v>2030</v>
      </c>
      <c r="D742" s="229" t="s">
        <v>1326</v>
      </c>
      <c r="E742" s="230" t="s">
        <v>1671</v>
      </c>
      <c r="F742" s="239"/>
      <c r="G742" s="227"/>
      <c r="H742" s="239"/>
      <c r="I742" s="239"/>
      <c r="J742" s="227"/>
      <c r="K742" s="239"/>
    </row>
    <row r="743" spans="1:11" ht="16.5" thickTop="1" thickBot="1">
      <c r="A743" s="236">
        <v>52352</v>
      </c>
      <c r="B743" s="237" t="s">
        <v>1395</v>
      </c>
      <c r="C743" s="236" t="s">
        <v>2030</v>
      </c>
      <c r="D743" s="237" t="s">
        <v>1327</v>
      </c>
      <c r="E743" s="238" t="s">
        <v>1672</v>
      </c>
      <c r="F743" s="239"/>
      <c r="G743" s="227"/>
      <c r="H743" s="239"/>
      <c r="I743" s="239"/>
      <c r="J743" s="227"/>
      <c r="K743" s="239"/>
    </row>
    <row r="744" spans="1:11" ht="16.5" thickTop="1" thickBot="1">
      <c r="A744" s="228">
        <v>52354</v>
      </c>
      <c r="B744" s="229" t="s">
        <v>1395</v>
      </c>
      <c r="C744" s="228" t="s">
        <v>2030</v>
      </c>
      <c r="D744" s="229" t="s">
        <v>1328</v>
      </c>
      <c r="E744" s="230" t="s">
        <v>2155</v>
      </c>
      <c r="F744" s="239"/>
      <c r="G744" s="227"/>
      <c r="H744" s="239"/>
      <c r="I744" s="239"/>
      <c r="J744" s="227"/>
      <c r="K744" s="239"/>
    </row>
    <row r="745" spans="1:11" ht="16.5" thickTop="1" thickBot="1">
      <c r="A745" s="236">
        <v>52356</v>
      </c>
      <c r="B745" s="237" t="s">
        <v>1395</v>
      </c>
      <c r="C745" s="236" t="s">
        <v>2030</v>
      </c>
      <c r="D745" s="237" t="s">
        <v>1329</v>
      </c>
      <c r="E745" s="238" t="s">
        <v>1545</v>
      </c>
      <c r="F745" s="239"/>
      <c r="G745" s="227"/>
      <c r="H745" s="239"/>
      <c r="I745" s="239"/>
      <c r="J745" s="227"/>
      <c r="K745" s="239"/>
    </row>
    <row r="746" spans="1:11" ht="16.5" thickTop="1" thickBot="1">
      <c r="A746" s="228">
        <v>52378</v>
      </c>
      <c r="B746" s="229" t="s">
        <v>1395</v>
      </c>
      <c r="C746" s="228" t="s">
        <v>2030</v>
      </c>
      <c r="D746" s="229" t="s">
        <v>783</v>
      </c>
      <c r="E746" s="230" t="s">
        <v>1546</v>
      </c>
      <c r="F746" s="239"/>
      <c r="G746" s="227"/>
      <c r="H746" s="239"/>
      <c r="I746" s="239"/>
      <c r="J746" s="227"/>
      <c r="K746" s="239"/>
    </row>
    <row r="747" spans="1:11" ht="16.5" thickTop="1" thickBot="1">
      <c r="A747" s="236">
        <v>52381</v>
      </c>
      <c r="B747" s="237" t="s">
        <v>1395</v>
      </c>
      <c r="C747" s="236" t="s">
        <v>2030</v>
      </c>
      <c r="D747" s="237" t="s">
        <v>1330</v>
      </c>
      <c r="E747" s="238" t="s">
        <v>1376</v>
      </c>
      <c r="F747" s="239"/>
      <c r="G747" s="227"/>
      <c r="H747" s="239"/>
      <c r="I747" s="239"/>
      <c r="J747" s="227"/>
      <c r="K747" s="239"/>
    </row>
    <row r="748" spans="1:11" ht="16.5" thickTop="1" thickBot="1">
      <c r="A748" s="228">
        <v>52385</v>
      </c>
      <c r="B748" s="229" t="s">
        <v>1395</v>
      </c>
      <c r="C748" s="228" t="s">
        <v>2030</v>
      </c>
      <c r="D748" s="229" t="s">
        <v>1331</v>
      </c>
      <c r="E748" s="230" t="s">
        <v>1377</v>
      </c>
      <c r="F748" s="239"/>
      <c r="G748" s="227"/>
      <c r="H748" s="239"/>
      <c r="I748" s="239"/>
      <c r="J748" s="227"/>
      <c r="K748" s="239"/>
    </row>
    <row r="749" spans="1:11" ht="16.5" thickTop="1" thickBot="1">
      <c r="A749" s="236">
        <v>52390</v>
      </c>
      <c r="B749" s="237" t="s">
        <v>1395</v>
      </c>
      <c r="C749" s="236" t="s">
        <v>2030</v>
      </c>
      <c r="D749" s="237" t="s">
        <v>923</v>
      </c>
      <c r="E749" s="238" t="s">
        <v>1378</v>
      </c>
      <c r="F749" s="239"/>
      <c r="G749" s="227"/>
      <c r="H749" s="239"/>
      <c r="I749" s="239"/>
      <c r="J749" s="227"/>
      <c r="K749" s="239"/>
    </row>
    <row r="750" spans="1:11" ht="16.5" thickTop="1" thickBot="1">
      <c r="A750" s="228">
        <v>52399</v>
      </c>
      <c r="B750" s="229" t="s">
        <v>1395</v>
      </c>
      <c r="C750" s="228" t="s">
        <v>2030</v>
      </c>
      <c r="D750" s="229" t="s">
        <v>597</v>
      </c>
      <c r="E750" s="230" t="s">
        <v>2023</v>
      </c>
      <c r="F750" s="239"/>
      <c r="G750" s="227"/>
      <c r="H750" s="239"/>
      <c r="I750" s="239"/>
      <c r="J750" s="227"/>
      <c r="K750" s="239"/>
    </row>
    <row r="751" spans="1:11" ht="16.5" thickTop="1" thickBot="1">
      <c r="A751" s="236">
        <v>52405</v>
      </c>
      <c r="B751" s="237" t="s">
        <v>1395</v>
      </c>
      <c r="C751" s="236" t="s">
        <v>2030</v>
      </c>
      <c r="D751" s="237" t="s">
        <v>1332</v>
      </c>
      <c r="E751" s="238" t="s">
        <v>1379</v>
      </c>
      <c r="F751" s="239"/>
      <c r="G751" s="227"/>
      <c r="H751" s="239"/>
      <c r="I751" s="239"/>
      <c r="J751" s="227"/>
      <c r="K751" s="239"/>
    </row>
    <row r="752" spans="1:11" ht="16.5" thickTop="1" thickBot="1">
      <c r="A752" s="228">
        <v>52411</v>
      </c>
      <c r="B752" s="229" t="s">
        <v>1395</v>
      </c>
      <c r="C752" s="228" t="s">
        <v>2030</v>
      </c>
      <c r="D752" s="229" t="s">
        <v>757</v>
      </c>
      <c r="E752" s="230" t="s">
        <v>1380</v>
      </c>
      <c r="F752" s="239"/>
      <c r="G752" s="227"/>
      <c r="H752" s="239"/>
      <c r="I752" s="239"/>
      <c r="J752" s="227"/>
      <c r="K752" s="239"/>
    </row>
    <row r="753" spans="1:11" ht="16.5" thickTop="1" thickBot="1">
      <c r="A753" s="236">
        <v>52418</v>
      </c>
      <c r="B753" s="237" t="s">
        <v>1395</v>
      </c>
      <c r="C753" s="236" t="s">
        <v>2030</v>
      </c>
      <c r="D753" s="237" t="s">
        <v>1236</v>
      </c>
      <c r="E753" s="238" t="s">
        <v>177</v>
      </c>
      <c r="F753" s="239"/>
      <c r="G753" s="227"/>
      <c r="H753" s="239"/>
      <c r="I753" s="239"/>
      <c r="J753" s="227"/>
      <c r="K753" s="239"/>
    </row>
    <row r="754" spans="1:11" ht="16.5" thickTop="1" thickBot="1">
      <c r="A754" s="228">
        <v>52427</v>
      </c>
      <c r="B754" s="229" t="s">
        <v>1395</v>
      </c>
      <c r="C754" s="228" t="s">
        <v>2030</v>
      </c>
      <c r="D754" s="229" t="s">
        <v>1333</v>
      </c>
      <c r="E754" s="230" t="s">
        <v>178</v>
      </c>
      <c r="F754" s="239"/>
      <c r="G754" s="227"/>
      <c r="H754" s="239"/>
      <c r="I754" s="239"/>
      <c r="J754" s="227"/>
      <c r="K754" s="239"/>
    </row>
    <row r="755" spans="1:11" ht="16.5" thickTop="1" thickBot="1">
      <c r="A755" s="236">
        <v>52435</v>
      </c>
      <c r="B755" s="237" t="s">
        <v>1395</v>
      </c>
      <c r="C755" s="236" t="s">
        <v>2030</v>
      </c>
      <c r="D755" s="237" t="s">
        <v>1334</v>
      </c>
      <c r="E755" s="238" t="s">
        <v>35</v>
      </c>
      <c r="F755" s="239"/>
      <c r="G755" s="227"/>
      <c r="H755" s="239"/>
      <c r="I755" s="239"/>
      <c r="J755" s="227"/>
      <c r="K755" s="239"/>
    </row>
    <row r="756" spans="1:11" ht="16.5" thickTop="1" thickBot="1">
      <c r="A756" s="228">
        <v>52473</v>
      </c>
      <c r="B756" s="229" t="s">
        <v>1395</v>
      </c>
      <c r="C756" s="228" t="s">
        <v>2030</v>
      </c>
      <c r="D756" s="229" t="s">
        <v>231</v>
      </c>
      <c r="E756" s="230" t="s">
        <v>1082</v>
      </c>
      <c r="F756" s="239"/>
      <c r="G756" s="227"/>
      <c r="H756" s="239"/>
      <c r="I756" s="239"/>
      <c r="J756" s="227"/>
      <c r="K756" s="239"/>
    </row>
    <row r="757" spans="1:11" ht="16.5" thickTop="1" thickBot="1">
      <c r="A757" s="236">
        <v>52480</v>
      </c>
      <c r="B757" s="237" t="s">
        <v>1395</v>
      </c>
      <c r="C757" s="236" t="s">
        <v>2030</v>
      </c>
      <c r="D757" s="237" t="s">
        <v>927</v>
      </c>
      <c r="E757" s="238" t="s">
        <v>2030</v>
      </c>
      <c r="F757" s="239"/>
      <c r="G757" s="227"/>
      <c r="H757" s="239"/>
      <c r="I757" s="239"/>
      <c r="J757" s="227"/>
      <c r="K757" s="239"/>
    </row>
    <row r="758" spans="1:11" ht="16.5" thickTop="1" thickBot="1">
      <c r="A758" s="228">
        <v>52490</v>
      </c>
      <c r="B758" s="229" t="s">
        <v>1395</v>
      </c>
      <c r="C758" s="228" t="s">
        <v>2030</v>
      </c>
      <c r="D758" s="229" t="s">
        <v>642</v>
      </c>
      <c r="E758" s="230" t="s">
        <v>1484</v>
      </c>
      <c r="F758" s="239"/>
      <c r="G758" s="227"/>
      <c r="H758" s="239"/>
      <c r="I758" s="239"/>
      <c r="J758" s="227"/>
      <c r="K758" s="239"/>
    </row>
    <row r="759" spans="1:11" ht="16.5" thickTop="1" thickBot="1">
      <c r="A759" s="236">
        <v>52506</v>
      </c>
      <c r="B759" s="237" t="s">
        <v>1395</v>
      </c>
      <c r="C759" s="236" t="s">
        <v>2030</v>
      </c>
      <c r="D759" s="237" t="s">
        <v>1011</v>
      </c>
      <c r="E759" s="238" t="s">
        <v>1485</v>
      </c>
      <c r="F759" s="239"/>
      <c r="G759" s="227"/>
      <c r="H759" s="239"/>
      <c r="I759" s="239"/>
      <c r="J759" s="227"/>
      <c r="K759" s="239"/>
    </row>
    <row r="760" spans="1:11" ht="16.5" thickTop="1" thickBot="1">
      <c r="A760" s="228">
        <v>52520</v>
      </c>
      <c r="B760" s="229" t="s">
        <v>1395</v>
      </c>
      <c r="C760" s="228" t="s">
        <v>2030</v>
      </c>
      <c r="D760" s="229" t="s">
        <v>2087</v>
      </c>
      <c r="E760" s="230" t="s">
        <v>1486</v>
      </c>
      <c r="F760" s="239"/>
      <c r="G760" s="227"/>
      <c r="H760" s="239"/>
      <c r="I760" s="239"/>
      <c r="J760" s="227"/>
      <c r="K760" s="239"/>
    </row>
    <row r="761" spans="1:11" ht="16.5" thickTop="1" thickBot="1">
      <c r="A761" s="236">
        <v>52540</v>
      </c>
      <c r="B761" s="237" t="s">
        <v>1395</v>
      </c>
      <c r="C761" s="236" t="s">
        <v>2030</v>
      </c>
      <c r="D761" s="237" t="s">
        <v>1335</v>
      </c>
      <c r="E761" s="238" t="s">
        <v>654</v>
      </c>
      <c r="F761" s="239"/>
      <c r="G761" s="227"/>
      <c r="H761" s="239"/>
      <c r="I761" s="239"/>
      <c r="J761" s="227"/>
      <c r="K761" s="239"/>
    </row>
    <row r="762" spans="1:11" ht="16.5" thickTop="1" thickBot="1">
      <c r="A762" s="228">
        <v>52560</v>
      </c>
      <c r="B762" s="229" t="s">
        <v>1395</v>
      </c>
      <c r="C762" s="228" t="s">
        <v>2030</v>
      </c>
      <c r="D762" s="229" t="s">
        <v>2090</v>
      </c>
      <c r="E762" s="230" t="s">
        <v>655</v>
      </c>
      <c r="F762" s="239"/>
      <c r="G762" s="227"/>
      <c r="H762" s="239"/>
      <c r="I762" s="239"/>
      <c r="J762" s="227"/>
      <c r="K762" s="239"/>
    </row>
    <row r="763" spans="1:11" ht="16.5" thickTop="1" thickBot="1">
      <c r="A763" s="236">
        <v>52565</v>
      </c>
      <c r="B763" s="237" t="s">
        <v>1395</v>
      </c>
      <c r="C763" s="236" t="s">
        <v>2030</v>
      </c>
      <c r="D763" s="237" t="s">
        <v>1336</v>
      </c>
      <c r="E763" s="238" t="s">
        <v>656</v>
      </c>
      <c r="F763" s="239"/>
      <c r="G763" s="227"/>
      <c r="H763" s="239"/>
      <c r="I763" s="239"/>
      <c r="J763" s="227"/>
      <c r="K763" s="239"/>
    </row>
    <row r="764" spans="1:11" ht="16.5" thickTop="1" thickBot="1">
      <c r="A764" s="228">
        <v>52573</v>
      </c>
      <c r="B764" s="229" t="s">
        <v>1395</v>
      </c>
      <c r="C764" s="228" t="s">
        <v>2030</v>
      </c>
      <c r="D764" s="229" t="s">
        <v>1914</v>
      </c>
      <c r="E764" s="230" t="s">
        <v>876</v>
      </c>
      <c r="F764" s="239"/>
      <c r="G764" s="227"/>
      <c r="H764" s="239"/>
      <c r="I764" s="239"/>
      <c r="J764" s="227"/>
      <c r="K764" s="239"/>
    </row>
    <row r="765" spans="1:11" ht="16.5" thickTop="1" thickBot="1">
      <c r="A765" s="236">
        <v>52585</v>
      </c>
      <c r="B765" s="237" t="s">
        <v>1395</v>
      </c>
      <c r="C765" s="236" t="s">
        <v>2030</v>
      </c>
      <c r="D765" s="237" t="s">
        <v>646</v>
      </c>
      <c r="E765" s="238" t="s">
        <v>877</v>
      </c>
      <c r="F765" s="239"/>
      <c r="G765" s="227"/>
      <c r="H765" s="239"/>
      <c r="I765" s="239"/>
      <c r="J765" s="227"/>
      <c r="K765" s="239"/>
    </row>
    <row r="766" spans="1:11" ht="16.5" thickTop="1" thickBot="1">
      <c r="A766" s="228">
        <v>52612</v>
      </c>
      <c r="B766" s="229" t="s">
        <v>1395</v>
      </c>
      <c r="C766" s="228" t="s">
        <v>2030</v>
      </c>
      <c r="D766" s="229" t="s">
        <v>962</v>
      </c>
      <c r="E766" s="230" t="s">
        <v>614</v>
      </c>
      <c r="F766" s="239"/>
      <c r="G766" s="227"/>
      <c r="H766" s="239"/>
      <c r="I766" s="239"/>
      <c r="J766" s="227"/>
      <c r="K766" s="239"/>
    </row>
    <row r="767" spans="1:11" ht="16.5" thickTop="1" thickBot="1">
      <c r="A767" s="236">
        <v>52621</v>
      </c>
      <c r="B767" s="237" t="s">
        <v>1395</v>
      </c>
      <c r="C767" s="236" t="s">
        <v>2030</v>
      </c>
      <c r="D767" s="237" t="s">
        <v>1856</v>
      </c>
      <c r="E767" s="238" t="s">
        <v>36</v>
      </c>
      <c r="F767" s="239"/>
      <c r="G767" s="227"/>
      <c r="H767" s="239"/>
      <c r="I767" s="239"/>
      <c r="J767" s="227"/>
      <c r="K767" s="239"/>
    </row>
    <row r="768" spans="1:11" ht="16.5" thickTop="1" thickBot="1">
      <c r="A768" s="228">
        <v>52678</v>
      </c>
      <c r="B768" s="229" t="s">
        <v>1395</v>
      </c>
      <c r="C768" s="228" t="s">
        <v>2030</v>
      </c>
      <c r="D768" s="229" t="s">
        <v>1620</v>
      </c>
      <c r="E768" s="230" t="s">
        <v>474</v>
      </c>
      <c r="F768" s="239"/>
      <c r="G768" s="227"/>
      <c r="H768" s="239"/>
      <c r="I768" s="239"/>
      <c r="J768" s="227"/>
      <c r="K768" s="239"/>
    </row>
    <row r="769" spans="1:11" ht="16.5" thickTop="1" thickBot="1">
      <c r="A769" s="236">
        <v>52683</v>
      </c>
      <c r="B769" s="237" t="s">
        <v>1395</v>
      </c>
      <c r="C769" s="236" t="s">
        <v>2030</v>
      </c>
      <c r="D769" s="237" t="s">
        <v>1584</v>
      </c>
      <c r="E769" s="238" t="s">
        <v>475</v>
      </c>
      <c r="F769" s="239"/>
      <c r="G769" s="227"/>
      <c r="H769" s="239"/>
      <c r="I769" s="239"/>
      <c r="J769" s="227"/>
      <c r="K769" s="239"/>
    </row>
    <row r="770" spans="1:11" ht="16.5" thickTop="1" thickBot="1">
      <c r="A770" s="228">
        <v>52685</v>
      </c>
      <c r="B770" s="229" t="s">
        <v>1395</v>
      </c>
      <c r="C770" s="228" t="s">
        <v>2030</v>
      </c>
      <c r="D770" s="229" t="s">
        <v>380</v>
      </c>
      <c r="E770" s="230" t="s">
        <v>615</v>
      </c>
      <c r="F770" s="239"/>
      <c r="G770" s="227"/>
      <c r="H770" s="239"/>
      <c r="I770" s="239"/>
      <c r="J770" s="227"/>
      <c r="K770" s="239"/>
    </row>
    <row r="771" spans="1:11" ht="16.5" thickTop="1" thickBot="1">
      <c r="A771" s="236">
        <v>52687</v>
      </c>
      <c r="B771" s="237" t="s">
        <v>1395</v>
      </c>
      <c r="C771" s="236" t="s">
        <v>2030</v>
      </c>
      <c r="D771" s="237" t="s">
        <v>2124</v>
      </c>
      <c r="E771" s="238" t="s">
        <v>476</v>
      </c>
      <c r="F771" s="239"/>
      <c r="G771" s="227"/>
      <c r="H771" s="239"/>
      <c r="I771" s="239"/>
      <c r="J771" s="227"/>
      <c r="K771" s="239"/>
    </row>
    <row r="772" spans="1:11" ht="16.5" thickTop="1" thickBot="1">
      <c r="A772" s="228">
        <v>52693</v>
      </c>
      <c r="B772" s="229" t="s">
        <v>1395</v>
      </c>
      <c r="C772" s="228" t="s">
        <v>2030</v>
      </c>
      <c r="D772" s="229" t="s">
        <v>1846</v>
      </c>
      <c r="E772" s="230" t="s">
        <v>698</v>
      </c>
      <c r="F772" s="239"/>
      <c r="G772" s="227"/>
      <c r="H772" s="239"/>
      <c r="I772" s="239"/>
      <c r="J772" s="227"/>
      <c r="K772" s="239"/>
    </row>
    <row r="773" spans="1:11" ht="16.5" thickTop="1" thickBot="1">
      <c r="A773" s="236">
        <v>52694</v>
      </c>
      <c r="B773" s="237" t="s">
        <v>1395</v>
      </c>
      <c r="C773" s="236" t="s">
        <v>2030</v>
      </c>
      <c r="D773" s="237" t="s">
        <v>1337</v>
      </c>
      <c r="E773" s="238" t="s">
        <v>477</v>
      </c>
      <c r="F773" s="239"/>
      <c r="G773" s="227"/>
      <c r="H773" s="239"/>
      <c r="I773" s="239"/>
      <c r="J773" s="227"/>
      <c r="K773" s="239"/>
    </row>
    <row r="774" spans="1:11" ht="16.5" thickTop="1" thickBot="1">
      <c r="A774" s="228">
        <v>52696</v>
      </c>
      <c r="B774" s="229" t="s">
        <v>1395</v>
      </c>
      <c r="C774" s="228" t="s">
        <v>2030</v>
      </c>
      <c r="D774" s="229" t="s">
        <v>601</v>
      </c>
      <c r="E774" s="230" t="s">
        <v>1066</v>
      </c>
      <c r="F774" s="239"/>
      <c r="G774" s="227"/>
      <c r="H774" s="239"/>
      <c r="I774" s="239"/>
      <c r="J774" s="227"/>
      <c r="K774" s="239"/>
    </row>
    <row r="775" spans="1:11" ht="16.5" thickTop="1" thickBot="1">
      <c r="A775" s="236">
        <v>52699</v>
      </c>
      <c r="B775" s="237" t="s">
        <v>1395</v>
      </c>
      <c r="C775" s="236" t="s">
        <v>2030</v>
      </c>
      <c r="D775" s="237" t="s">
        <v>1338</v>
      </c>
      <c r="E775" s="238" t="s">
        <v>37</v>
      </c>
      <c r="F775" s="239"/>
      <c r="G775" s="227"/>
      <c r="H775" s="239"/>
      <c r="I775" s="239"/>
      <c r="J775" s="227"/>
      <c r="K775" s="239"/>
    </row>
    <row r="776" spans="1:11" ht="16.5" thickTop="1" thickBot="1">
      <c r="A776" s="228">
        <v>52720</v>
      </c>
      <c r="B776" s="229" t="s">
        <v>1395</v>
      </c>
      <c r="C776" s="228" t="s">
        <v>2030</v>
      </c>
      <c r="D776" s="229" t="s">
        <v>1399</v>
      </c>
      <c r="E776" s="230" t="s">
        <v>478</v>
      </c>
      <c r="F776" s="239"/>
      <c r="G776" s="227"/>
      <c r="H776" s="239"/>
      <c r="I776" s="239"/>
      <c r="J776" s="227"/>
      <c r="K776" s="239"/>
    </row>
    <row r="777" spans="1:11" ht="16.5" thickTop="1" thickBot="1">
      <c r="A777" s="236">
        <v>52786</v>
      </c>
      <c r="B777" s="237" t="s">
        <v>1395</v>
      </c>
      <c r="C777" s="236" t="s">
        <v>2030</v>
      </c>
      <c r="D777" s="237" t="s">
        <v>1717</v>
      </c>
      <c r="E777" s="238" t="s">
        <v>1823</v>
      </c>
      <c r="F777" s="239"/>
      <c r="G777" s="227"/>
      <c r="H777" s="239"/>
      <c r="I777" s="239"/>
      <c r="J777" s="227"/>
      <c r="K777" s="239"/>
    </row>
    <row r="778" spans="1:11" ht="16.5" thickTop="1" thickBot="1">
      <c r="A778" s="228">
        <v>52788</v>
      </c>
      <c r="B778" s="229" t="s">
        <v>1395</v>
      </c>
      <c r="C778" s="228" t="s">
        <v>2030</v>
      </c>
      <c r="D778" s="229" t="s">
        <v>542</v>
      </c>
      <c r="E778" s="230" t="s">
        <v>636</v>
      </c>
      <c r="F778" s="239"/>
      <c r="G778" s="227"/>
      <c r="H778" s="239"/>
      <c r="I778" s="239"/>
      <c r="J778" s="227"/>
      <c r="K778" s="239"/>
    </row>
    <row r="779" spans="1:11" ht="16.5" thickTop="1" thickBot="1">
      <c r="A779" s="236">
        <v>52835</v>
      </c>
      <c r="B779" s="237" t="s">
        <v>1395</v>
      </c>
      <c r="C779" s="236" t="s">
        <v>2030</v>
      </c>
      <c r="D779" s="237" t="s">
        <v>1542</v>
      </c>
      <c r="E779" s="238" t="s">
        <v>38</v>
      </c>
      <c r="F779" s="239"/>
      <c r="G779" s="227"/>
      <c r="H779" s="239"/>
      <c r="I779" s="239"/>
      <c r="J779" s="227"/>
      <c r="K779" s="239"/>
    </row>
    <row r="780" spans="1:11" ht="16.5" thickTop="1" thickBot="1">
      <c r="A780" s="228">
        <v>52838</v>
      </c>
      <c r="B780" s="229" t="s">
        <v>1395</v>
      </c>
      <c r="C780" s="228" t="s">
        <v>2030</v>
      </c>
      <c r="D780" s="229" t="s">
        <v>1588</v>
      </c>
      <c r="E780" s="230" t="s">
        <v>637</v>
      </c>
      <c r="F780" s="239"/>
      <c r="G780" s="227"/>
      <c r="H780" s="239"/>
      <c r="I780" s="239"/>
      <c r="J780" s="227"/>
      <c r="K780" s="239"/>
    </row>
    <row r="781" spans="1:11" ht="16.5" thickTop="1" thickBot="1">
      <c r="A781" s="236">
        <v>52885</v>
      </c>
      <c r="B781" s="237" t="s">
        <v>1395</v>
      </c>
      <c r="C781" s="236" t="s">
        <v>2030</v>
      </c>
      <c r="D781" s="237" t="s">
        <v>376</v>
      </c>
      <c r="E781" s="238" t="s">
        <v>638</v>
      </c>
      <c r="F781" s="239"/>
      <c r="G781" s="227"/>
      <c r="H781" s="239"/>
      <c r="I781" s="239"/>
      <c r="J781" s="227"/>
      <c r="K781" s="239"/>
    </row>
    <row r="782" spans="1:11" ht="16.5" thickTop="1" thickBot="1">
      <c r="A782" s="228">
        <v>54001</v>
      </c>
      <c r="B782" s="229" t="s">
        <v>1067</v>
      </c>
      <c r="C782" s="228" t="s">
        <v>424</v>
      </c>
      <c r="D782" s="229" t="s">
        <v>912</v>
      </c>
      <c r="E782" s="230" t="s">
        <v>519</v>
      </c>
      <c r="F782" s="239"/>
      <c r="G782" s="227"/>
      <c r="H782" s="239"/>
      <c r="I782" s="239"/>
      <c r="J782" s="227"/>
      <c r="K782" s="239"/>
    </row>
    <row r="783" spans="1:11" ht="16.5" thickTop="1" thickBot="1">
      <c r="A783" s="236">
        <v>54003</v>
      </c>
      <c r="B783" s="237" t="s">
        <v>1067</v>
      </c>
      <c r="C783" s="236" t="s">
        <v>424</v>
      </c>
      <c r="D783" s="237" t="s">
        <v>1339</v>
      </c>
      <c r="E783" s="238" t="s">
        <v>520</v>
      </c>
      <c r="F783" s="239"/>
      <c r="G783" s="227"/>
      <c r="H783" s="239"/>
      <c r="I783" s="239"/>
      <c r="J783" s="227"/>
      <c r="K783" s="239"/>
    </row>
    <row r="784" spans="1:11" ht="16.5" thickTop="1" thickBot="1">
      <c r="A784" s="228">
        <v>54051</v>
      </c>
      <c r="B784" s="229" t="s">
        <v>1067</v>
      </c>
      <c r="C784" s="228" t="s">
        <v>424</v>
      </c>
      <c r="D784" s="229" t="s">
        <v>1714</v>
      </c>
      <c r="E784" s="230" t="s">
        <v>521</v>
      </c>
      <c r="F784" s="239"/>
      <c r="G784" s="227"/>
      <c r="H784" s="239"/>
      <c r="I784" s="239"/>
      <c r="J784" s="227"/>
      <c r="K784" s="239"/>
    </row>
    <row r="785" spans="1:11" ht="16.5" thickTop="1" thickBot="1">
      <c r="A785" s="236">
        <v>54099</v>
      </c>
      <c r="B785" s="237" t="s">
        <v>1067</v>
      </c>
      <c r="C785" s="236" t="s">
        <v>424</v>
      </c>
      <c r="D785" s="237" t="s">
        <v>1624</v>
      </c>
      <c r="E785" s="238" t="s">
        <v>1814</v>
      </c>
      <c r="F785" s="239"/>
      <c r="G785" s="227"/>
      <c r="H785" s="239"/>
      <c r="I785" s="239"/>
      <c r="J785" s="227"/>
      <c r="K785" s="239"/>
    </row>
    <row r="786" spans="1:11" ht="16.5" thickTop="1" thickBot="1">
      <c r="A786" s="228">
        <v>54109</v>
      </c>
      <c r="B786" s="229" t="s">
        <v>1067</v>
      </c>
      <c r="C786" s="228" t="s">
        <v>424</v>
      </c>
      <c r="D786" s="229" t="s">
        <v>1160</v>
      </c>
      <c r="E786" s="230" t="s">
        <v>1815</v>
      </c>
      <c r="F786" s="239"/>
      <c r="G786" s="227"/>
      <c r="H786" s="239"/>
      <c r="I786" s="239"/>
      <c r="J786" s="227"/>
      <c r="K786" s="239"/>
    </row>
    <row r="787" spans="1:11" ht="16.5" thickTop="1" thickBot="1">
      <c r="A787" s="236">
        <v>54125</v>
      </c>
      <c r="B787" s="237" t="s">
        <v>1067</v>
      </c>
      <c r="C787" s="236" t="s">
        <v>424</v>
      </c>
      <c r="D787" s="237" t="s">
        <v>1990</v>
      </c>
      <c r="E787" s="238" t="s">
        <v>1816</v>
      </c>
      <c r="F787" s="239"/>
      <c r="G787" s="227"/>
      <c r="H787" s="239"/>
      <c r="I787" s="239"/>
      <c r="J787" s="227"/>
      <c r="K787" s="239"/>
    </row>
    <row r="788" spans="1:11" ht="16.5" thickTop="1" thickBot="1">
      <c r="A788" s="228">
        <v>54128</v>
      </c>
      <c r="B788" s="229" t="s">
        <v>1067</v>
      </c>
      <c r="C788" s="228" t="s">
        <v>424</v>
      </c>
      <c r="D788" s="229" t="s">
        <v>1340</v>
      </c>
      <c r="E788" s="230" t="s">
        <v>39</v>
      </c>
      <c r="F788" s="239"/>
      <c r="G788" s="227"/>
      <c r="H788" s="239"/>
      <c r="I788" s="239"/>
      <c r="J788" s="227"/>
      <c r="K788" s="239"/>
    </row>
    <row r="789" spans="1:11" ht="16.5" thickTop="1" thickBot="1">
      <c r="A789" s="236">
        <v>54172</v>
      </c>
      <c r="B789" s="237" t="s">
        <v>1067</v>
      </c>
      <c r="C789" s="236" t="s">
        <v>424</v>
      </c>
      <c r="D789" s="237" t="s">
        <v>363</v>
      </c>
      <c r="E789" s="238" t="s">
        <v>492</v>
      </c>
      <c r="F789" s="239"/>
      <c r="G789" s="227"/>
      <c r="H789" s="239"/>
      <c r="I789" s="239"/>
      <c r="J789" s="227"/>
      <c r="K789" s="239"/>
    </row>
    <row r="790" spans="1:11" ht="16.5" thickTop="1" thickBot="1">
      <c r="A790" s="228">
        <v>54174</v>
      </c>
      <c r="B790" s="229" t="s">
        <v>1067</v>
      </c>
      <c r="C790" s="228" t="s">
        <v>424</v>
      </c>
      <c r="D790" s="229" t="s">
        <v>525</v>
      </c>
      <c r="E790" s="230" t="s">
        <v>432</v>
      </c>
      <c r="F790" s="239"/>
      <c r="G790" s="227"/>
      <c r="H790" s="239"/>
      <c r="I790" s="239"/>
      <c r="J790" s="227"/>
      <c r="K790" s="239"/>
    </row>
    <row r="791" spans="1:11" ht="16.5" thickTop="1" thickBot="1">
      <c r="A791" s="236">
        <v>54206</v>
      </c>
      <c r="B791" s="237" t="s">
        <v>1067</v>
      </c>
      <c r="C791" s="236" t="s">
        <v>424</v>
      </c>
      <c r="D791" s="237" t="s">
        <v>365</v>
      </c>
      <c r="E791" s="238" t="s">
        <v>822</v>
      </c>
      <c r="F791" s="239"/>
      <c r="G791" s="227"/>
      <c r="H791" s="239"/>
      <c r="I791" s="239"/>
      <c r="J791" s="227"/>
      <c r="K791" s="239"/>
    </row>
    <row r="792" spans="1:11" ht="16.5" thickTop="1" thickBot="1">
      <c r="A792" s="228">
        <v>54223</v>
      </c>
      <c r="B792" s="229" t="s">
        <v>1067</v>
      </c>
      <c r="C792" s="228" t="s">
        <v>424</v>
      </c>
      <c r="D792" s="229" t="s">
        <v>1170</v>
      </c>
      <c r="E792" s="230" t="s">
        <v>823</v>
      </c>
      <c r="F792" s="239"/>
      <c r="G792" s="227"/>
      <c r="H792" s="239"/>
      <c r="I792" s="239"/>
      <c r="J792" s="227"/>
      <c r="K792" s="239"/>
    </row>
    <row r="793" spans="1:11" ht="16.5" thickTop="1" thickBot="1">
      <c r="A793" s="236">
        <v>54239</v>
      </c>
      <c r="B793" s="237" t="s">
        <v>1067</v>
      </c>
      <c r="C793" s="236" t="s">
        <v>424</v>
      </c>
      <c r="D793" s="237" t="s">
        <v>263</v>
      </c>
      <c r="E793" s="238" t="s">
        <v>824</v>
      </c>
      <c r="F793" s="239"/>
      <c r="G793" s="227"/>
      <c r="H793" s="239"/>
      <c r="I793" s="239"/>
      <c r="J793" s="227"/>
      <c r="K793" s="239"/>
    </row>
    <row r="794" spans="1:11" ht="16.5" thickTop="1" thickBot="1">
      <c r="A794" s="228">
        <v>54245</v>
      </c>
      <c r="B794" s="229" t="s">
        <v>1067</v>
      </c>
      <c r="C794" s="228" t="s">
        <v>424</v>
      </c>
      <c r="D794" s="229" t="s">
        <v>676</v>
      </c>
      <c r="E794" s="230" t="s">
        <v>825</v>
      </c>
      <c r="F794" s="239"/>
      <c r="G794" s="227"/>
      <c r="H794" s="239"/>
      <c r="I794" s="239"/>
      <c r="J794" s="227"/>
      <c r="K794" s="239"/>
    </row>
    <row r="795" spans="1:11" ht="16.5" thickTop="1" thickBot="1">
      <c r="A795" s="236">
        <v>54250</v>
      </c>
      <c r="B795" s="237" t="s">
        <v>1067</v>
      </c>
      <c r="C795" s="236" t="s">
        <v>424</v>
      </c>
      <c r="D795" s="237" t="s">
        <v>370</v>
      </c>
      <c r="E795" s="238" t="s">
        <v>826</v>
      </c>
      <c r="F795" s="239"/>
      <c r="G795" s="227"/>
      <c r="H795" s="239"/>
      <c r="I795" s="239"/>
      <c r="J795" s="227"/>
      <c r="K795" s="239"/>
    </row>
    <row r="796" spans="1:11" ht="16.5" thickTop="1" thickBot="1">
      <c r="A796" s="228">
        <v>54261</v>
      </c>
      <c r="B796" s="229" t="s">
        <v>1067</v>
      </c>
      <c r="C796" s="228" t="s">
        <v>424</v>
      </c>
      <c r="D796" s="229" t="s">
        <v>618</v>
      </c>
      <c r="E796" s="230" t="s">
        <v>827</v>
      </c>
      <c r="F796" s="239"/>
      <c r="G796" s="227"/>
      <c r="H796" s="239"/>
      <c r="I796" s="239"/>
      <c r="J796" s="227"/>
      <c r="K796" s="239"/>
    </row>
    <row r="797" spans="1:11" ht="16.5" thickTop="1" thickBot="1">
      <c r="A797" s="236">
        <v>54313</v>
      </c>
      <c r="B797" s="237" t="s">
        <v>1067</v>
      </c>
      <c r="C797" s="236" t="s">
        <v>424</v>
      </c>
      <c r="D797" s="237" t="s">
        <v>1633</v>
      </c>
      <c r="E797" s="238" t="s">
        <v>828</v>
      </c>
      <c r="F797" s="239"/>
      <c r="G797" s="227"/>
      <c r="H797" s="239"/>
      <c r="I797" s="239"/>
      <c r="J797" s="227"/>
      <c r="K797" s="239"/>
    </row>
    <row r="798" spans="1:11" ht="16.5" thickTop="1" thickBot="1">
      <c r="A798" s="228">
        <v>54344</v>
      </c>
      <c r="B798" s="229" t="s">
        <v>1067</v>
      </c>
      <c r="C798" s="228" t="s">
        <v>424</v>
      </c>
      <c r="D798" s="229" t="s">
        <v>1767</v>
      </c>
      <c r="E798" s="230" t="s">
        <v>829</v>
      </c>
      <c r="F798" s="239"/>
      <c r="G798" s="227"/>
      <c r="H798" s="239"/>
      <c r="I798" s="239"/>
      <c r="J798" s="227"/>
      <c r="K798" s="239"/>
    </row>
    <row r="799" spans="1:11" ht="16.5" thickTop="1" thickBot="1">
      <c r="A799" s="236">
        <v>54347</v>
      </c>
      <c r="B799" s="237" t="s">
        <v>1067</v>
      </c>
      <c r="C799" s="236" t="s">
        <v>424</v>
      </c>
      <c r="D799" s="237" t="s">
        <v>1678</v>
      </c>
      <c r="E799" s="238" t="s">
        <v>830</v>
      </c>
      <c r="F799" s="239"/>
      <c r="G799" s="227"/>
      <c r="H799" s="239"/>
      <c r="I799" s="239"/>
      <c r="J799" s="227"/>
      <c r="K799" s="239"/>
    </row>
    <row r="800" spans="1:11" ht="16.5" thickTop="1" thickBot="1">
      <c r="A800" s="228">
        <v>54377</v>
      </c>
      <c r="B800" s="229" t="s">
        <v>1067</v>
      </c>
      <c r="C800" s="228" t="s">
        <v>424</v>
      </c>
      <c r="D800" s="229" t="s">
        <v>714</v>
      </c>
      <c r="E800" s="230" t="s">
        <v>831</v>
      </c>
      <c r="F800" s="239"/>
      <c r="G800" s="227"/>
      <c r="H800" s="239"/>
      <c r="I800" s="239"/>
      <c r="J800" s="227"/>
      <c r="K800" s="239"/>
    </row>
    <row r="801" spans="1:11" ht="16.5" thickTop="1" thickBot="1">
      <c r="A801" s="236">
        <v>54385</v>
      </c>
      <c r="B801" s="237" t="s">
        <v>1067</v>
      </c>
      <c r="C801" s="236" t="s">
        <v>424</v>
      </c>
      <c r="D801" s="237" t="s">
        <v>1331</v>
      </c>
      <c r="E801" s="238" t="s">
        <v>832</v>
      </c>
      <c r="F801" s="239"/>
      <c r="G801" s="227"/>
      <c r="H801" s="239"/>
      <c r="I801" s="239"/>
      <c r="J801" s="227"/>
      <c r="K801" s="239"/>
    </row>
    <row r="802" spans="1:11" ht="16.5" thickTop="1" thickBot="1">
      <c r="A802" s="228">
        <v>54398</v>
      </c>
      <c r="B802" s="229" t="s">
        <v>1067</v>
      </c>
      <c r="C802" s="228" t="s">
        <v>424</v>
      </c>
      <c r="D802" s="229" t="s">
        <v>1008</v>
      </c>
      <c r="E802" s="230" t="s">
        <v>833</v>
      </c>
      <c r="F802" s="239"/>
      <c r="G802" s="227"/>
      <c r="H802" s="239"/>
      <c r="I802" s="239"/>
      <c r="J802" s="227"/>
      <c r="K802" s="239"/>
    </row>
    <row r="803" spans="1:11" ht="16.5" thickTop="1" thickBot="1">
      <c r="A803" s="236">
        <v>54405</v>
      </c>
      <c r="B803" s="237" t="s">
        <v>1067</v>
      </c>
      <c r="C803" s="236" t="s">
        <v>424</v>
      </c>
      <c r="D803" s="237" t="s">
        <v>1332</v>
      </c>
      <c r="E803" s="238" t="s">
        <v>1513</v>
      </c>
      <c r="F803" s="239"/>
      <c r="G803" s="227"/>
      <c r="H803" s="239"/>
      <c r="I803" s="239"/>
      <c r="J803" s="227"/>
      <c r="K803" s="239"/>
    </row>
    <row r="804" spans="1:11" ht="16.5" thickTop="1" thickBot="1">
      <c r="A804" s="228">
        <v>54418</v>
      </c>
      <c r="B804" s="229" t="s">
        <v>1067</v>
      </c>
      <c r="C804" s="228" t="s">
        <v>424</v>
      </c>
      <c r="D804" s="229" t="s">
        <v>1236</v>
      </c>
      <c r="E804" s="230" t="s">
        <v>1514</v>
      </c>
      <c r="F804" s="239"/>
      <c r="G804" s="227"/>
      <c r="H804" s="239"/>
      <c r="I804" s="239"/>
      <c r="J804" s="227"/>
      <c r="K804" s="239"/>
    </row>
    <row r="805" spans="1:11" ht="16.5" thickTop="1" thickBot="1">
      <c r="A805" s="236">
        <v>54480</v>
      </c>
      <c r="B805" s="237" t="s">
        <v>1067</v>
      </c>
      <c r="C805" s="236" t="s">
        <v>424</v>
      </c>
      <c r="D805" s="237" t="s">
        <v>927</v>
      </c>
      <c r="E805" s="238" t="s">
        <v>1515</v>
      </c>
      <c r="F805" s="239"/>
      <c r="G805" s="227"/>
      <c r="H805" s="239"/>
      <c r="I805" s="239"/>
      <c r="J805" s="227"/>
      <c r="K805" s="239"/>
    </row>
    <row r="806" spans="1:11" ht="16.5" thickTop="1" thickBot="1">
      <c r="A806" s="228">
        <v>54498</v>
      </c>
      <c r="B806" s="229" t="s">
        <v>1067</v>
      </c>
      <c r="C806" s="228" t="s">
        <v>424</v>
      </c>
      <c r="D806" s="229" t="s">
        <v>904</v>
      </c>
      <c r="E806" s="230" t="s">
        <v>1516</v>
      </c>
      <c r="F806" s="239"/>
      <c r="G806" s="227"/>
      <c r="H806" s="239"/>
      <c r="I806" s="239"/>
      <c r="J806" s="227"/>
      <c r="K806" s="239"/>
    </row>
    <row r="807" spans="1:11" ht="16.5" thickTop="1" thickBot="1">
      <c r="A807" s="236">
        <v>54518</v>
      </c>
      <c r="B807" s="237" t="s">
        <v>1067</v>
      </c>
      <c r="C807" s="236" t="s">
        <v>424</v>
      </c>
      <c r="D807" s="237" t="s">
        <v>723</v>
      </c>
      <c r="E807" s="238" t="s">
        <v>1517</v>
      </c>
      <c r="F807" s="239"/>
      <c r="G807" s="227"/>
      <c r="H807" s="239"/>
      <c r="I807" s="239"/>
      <c r="J807" s="227"/>
      <c r="K807" s="239"/>
    </row>
    <row r="808" spans="1:11" ht="16.5" thickTop="1" thickBot="1">
      <c r="A808" s="228">
        <v>54520</v>
      </c>
      <c r="B808" s="229" t="s">
        <v>1067</v>
      </c>
      <c r="C808" s="228" t="s">
        <v>424</v>
      </c>
      <c r="D808" s="229" t="s">
        <v>2087</v>
      </c>
      <c r="E808" s="230" t="s">
        <v>1518</v>
      </c>
      <c r="F808" s="239"/>
      <c r="G808" s="227"/>
      <c r="H808" s="239"/>
      <c r="I808" s="239"/>
      <c r="J808" s="227"/>
      <c r="K808" s="239"/>
    </row>
    <row r="809" spans="1:11" ht="16.5" thickTop="1" thickBot="1">
      <c r="A809" s="236">
        <v>54553</v>
      </c>
      <c r="B809" s="237" t="s">
        <v>1067</v>
      </c>
      <c r="C809" s="236" t="s">
        <v>424</v>
      </c>
      <c r="D809" s="237" t="s">
        <v>1768</v>
      </c>
      <c r="E809" s="238" t="s">
        <v>1295</v>
      </c>
      <c r="F809" s="239"/>
      <c r="G809" s="227"/>
      <c r="H809" s="239"/>
      <c r="I809" s="239"/>
      <c r="J809" s="227"/>
      <c r="K809" s="239"/>
    </row>
    <row r="810" spans="1:11" ht="16.5" thickTop="1" thickBot="1">
      <c r="A810" s="228">
        <v>54599</v>
      </c>
      <c r="B810" s="229" t="s">
        <v>1067</v>
      </c>
      <c r="C810" s="228" t="s">
        <v>424</v>
      </c>
      <c r="D810" s="229" t="s">
        <v>863</v>
      </c>
      <c r="E810" s="230" t="s">
        <v>1296</v>
      </c>
      <c r="F810" s="239"/>
      <c r="G810" s="227"/>
      <c r="H810" s="239"/>
      <c r="I810" s="239"/>
      <c r="J810" s="227"/>
      <c r="K810" s="239"/>
    </row>
    <row r="811" spans="1:11" ht="16.5" thickTop="1" thickBot="1">
      <c r="A811" s="236">
        <v>54660</v>
      </c>
      <c r="B811" s="237" t="s">
        <v>1067</v>
      </c>
      <c r="C811" s="236" t="s">
        <v>424</v>
      </c>
      <c r="D811" s="237" t="s">
        <v>1758</v>
      </c>
      <c r="E811" s="238" t="s">
        <v>1297</v>
      </c>
      <c r="F811" s="239"/>
      <c r="G811" s="227"/>
      <c r="H811" s="239"/>
      <c r="I811" s="239"/>
      <c r="J811" s="227"/>
      <c r="K811" s="239"/>
    </row>
    <row r="812" spans="1:11" ht="16.5" thickTop="1" thickBot="1">
      <c r="A812" s="228">
        <v>54670</v>
      </c>
      <c r="B812" s="229" t="s">
        <v>1067</v>
      </c>
      <c r="C812" s="228" t="s">
        <v>424</v>
      </c>
      <c r="D812" s="229" t="s">
        <v>551</v>
      </c>
      <c r="E812" s="230" t="s">
        <v>1298</v>
      </c>
      <c r="F812" s="239"/>
      <c r="G812" s="227"/>
      <c r="H812" s="239"/>
      <c r="I812" s="239"/>
      <c r="J812" s="227"/>
      <c r="K812" s="239"/>
    </row>
    <row r="813" spans="1:11" ht="16.5" thickTop="1" thickBot="1">
      <c r="A813" s="236">
        <v>54673</v>
      </c>
      <c r="B813" s="237" t="s">
        <v>1067</v>
      </c>
      <c r="C813" s="236" t="s">
        <v>424</v>
      </c>
      <c r="D813" s="237" t="s">
        <v>1583</v>
      </c>
      <c r="E813" s="238" t="s">
        <v>433</v>
      </c>
      <c r="F813" s="239"/>
      <c r="G813" s="227"/>
      <c r="H813" s="239"/>
      <c r="I813" s="239"/>
      <c r="J813" s="227"/>
      <c r="K813" s="239"/>
    </row>
    <row r="814" spans="1:11" ht="16.5" thickTop="1" thickBot="1">
      <c r="A814" s="228">
        <v>54680</v>
      </c>
      <c r="B814" s="229" t="s">
        <v>1067</v>
      </c>
      <c r="C814" s="228" t="s">
        <v>424</v>
      </c>
      <c r="D814" s="229" t="s">
        <v>1318</v>
      </c>
      <c r="E814" s="230" t="s">
        <v>1299</v>
      </c>
      <c r="F814" s="239"/>
      <c r="G814" s="227"/>
      <c r="H814" s="239"/>
      <c r="I814" s="239"/>
      <c r="J814" s="227"/>
      <c r="K814" s="239"/>
    </row>
    <row r="815" spans="1:11" ht="16.5" thickTop="1" thickBot="1">
      <c r="A815" s="236">
        <v>54720</v>
      </c>
      <c r="B815" s="237" t="s">
        <v>1067</v>
      </c>
      <c r="C815" s="236" t="s">
        <v>424</v>
      </c>
      <c r="D815" s="237" t="s">
        <v>1399</v>
      </c>
      <c r="E815" s="238" t="s">
        <v>1300</v>
      </c>
      <c r="F815" s="239"/>
      <c r="G815" s="227"/>
      <c r="H815" s="239"/>
      <c r="I815" s="239"/>
      <c r="J815" s="227"/>
      <c r="K815" s="239"/>
    </row>
    <row r="816" spans="1:11" ht="16.5" thickTop="1" thickBot="1">
      <c r="A816" s="228">
        <v>54743</v>
      </c>
      <c r="B816" s="229" t="s">
        <v>1067</v>
      </c>
      <c r="C816" s="228" t="s">
        <v>424</v>
      </c>
      <c r="D816" s="229" t="s">
        <v>896</v>
      </c>
      <c r="E816" s="230" t="s">
        <v>1301</v>
      </c>
      <c r="F816" s="239"/>
      <c r="G816" s="227"/>
      <c r="H816" s="239"/>
      <c r="I816" s="239"/>
      <c r="J816" s="227"/>
      <c r="K816" s="239"/>
    </row>
    <row r="817" spans="1:11" ht="16.5" thickTop="1" thickBot="1">
      <c r="A817" s="236">
        <v>54800</v>
      </c>
      <c r="B817" s="237" t="s">
        <v>1067</v>
      </c>
      <c r="C817" s="236" t="s">
        <v>424</v>
      </c>
      <c r="D817" s="237" t="s">
        <v>543</v>
      </c>
      <c r="E817" s="238" t="s">
        <v>1302</v>
      </c>
      <c r="F817" s="239"/>
      <c r="G817" s="227"/>
      <c r="H817" s="239"/>
      <c r="I817" s="239"/>
      <c r="J817" s="227"/>
      <c r="K817" s="239"/>
    </row>
    <row r="818" spans="1:11" ht="16.5" thickTop="1" thickBot="1">
      <c r="A818" s="228">
        <v>54810</v>
      </c>
      <c r="B818" s="229" t="s">
        <v>1067</v>
      </c>
      <c r="C818" s="228" t="s">
        <v>424</v>
      </c>
      <c r="D818" s="229" t="s">
        <v>545</v>
      </c>
      <c r="E818" s="230" t="s">
        <v>1303</v>
      </c>
      <c r="F818" s="239"/>
      <c r="G818" s="227"/>
      <c r="H818" s="239"/>
      <c r="I818" s="239"/>
      <c r="J818" s="227"/>
      <c r="K818" s="239"/>
    </row>
    <row r="819" spans="1:11" ht="16.5" thickTop="1" thickBot="1">
      <c r="A819" s="236">
        <v>54820</v>
      </c>
      <c r="B819" s="237" t="s">
        <v>1067</v>
      </c>
      <c r="C819" s="236" t="s">
        <v>424</v>
      </c>
      <c r="D819" s="237" t="s">
        <v>331</v>
      </c>
      <c r="E819" s="238" t="s">
        <v>988</v>
      </c>
      <c r="F819" s="239"/>
      <c r="G819" s="227"/>
      <c r="H819" s="239"/>
      <c r="I819" s="239"/>
      <c r="J819" s="227"/>
      <c r="K819" s="239"/>
    </row>
    <row r="820" spans="1:11" ht="16.5" thickTop="1" thickBot="1">
      <c r="A820" s="228">
        <v>54871</v>
      </c>
      <c r="B820" s="229" t="s">
        <v>1067</v>
      </c>
      <c r="C820" s="228" t="s">
        <v>424</v>
      </c>
      <c r="D820" s="229" t="s">
        <v>339</v>
      </c>
      <c r="E820" s="230" t="s">
        <v>427</v>
      </c>
      <c r="F820" s="239"/>
      <c r="G820" s="227"/>
      <c r="H820" s="239"/>
      <c r="I820" s="239"/>
      <c r="J820" s="227"/>
      <c r="K820" s="239"/>
    </row>
    <row r="821" spans="1:11" ht="16.5" thickTop="1" thickBot="1">
      <c r="A821" s="236">
        <v>54874</v>
      </c>
      <c r="B821" s="237" t="s">
        <v>1067</v>
      </c>
      <c r="C821" s="236" t="s">
        <v>424</v>
      </c>
      <c r="D821" s="237" t="s">
        <v>1851</v>
      </c>
      <c r="E821" s="238" t="s">
        <v>216</v>
      </c>
      <c r="F821" s="239"/>
      <c r="G821" s="227"/>
      <c r="H821" s="239"/>
      <c r="I821" s="239"/>
      <c r="J821" s="227"/>
      <c r="K821" s="239"/>
    </row>
    <row r="822" spans="1:11" ht="16.5" thickTop="1" thickBot="1">
      <c r="A822" s="228">
        <v>63001</v>
      </c>
      <c r="B822" s="229" t="s">
        <v>1071</v>
      </c>
      <c r="C822" s="228" t="s">
        <v>1070</v>
      </c>
      <c r="D822" s="229" t="s">
        <v>912</v>
      </c>
      <c r="E822" s="230" t="s">
        <v>328</v>
      </c>
      <c r="F822" s="239"/>
      <c r="G822" s="227"/>
      <c r="H822" s="239"/>
      <c r="I822" s="239"/>
      <c r="J822" s="227"/>
      <c r="K822" s="239"/>
    </row>
    <row r="823" spans="1:11" ht="16.5" thickTop="1" thickBot="1">
      <c r="A823" s="236">
        <v>63111</v>
      </c>
      <c r="B823" s="237" t="s">
        <v>1071</v>
      </c>
      <c r="C823" s="236" t="s">
        <v>1070</v>
      </c>
      <c r="D823" s="237" t="s">
        <v>1212</v>
      </c>
      <c r="E823" s="238" t="s">
        <v>1042</v>
      </c>
      <c r="F823" s="239"/>
      <c r="G823" s="227"/>
      <c r="H823" s="239"/>
      <c r="I823" s="239"/>
      <c r="J823" s="227"/>
      <c r="K823" s="239"/>
    </row>
    <row r="824" spans="1:11" ht="16.5" thickTop="1" thickBot="1">
      <c r="A824" s="228">
        <v>63130</v>
      </c>
      <c r="B824" s="229" t="s">
        <v>1071</v>
      </c>
      <c r="C824" s="228" t="s">
        <v>1070</v>
      </c>
      <c r="D824" s="229" t="s">
        <v>1232</v>
      </c>
      <c r="E824" s="230" t="s">
        <v>428</v>
      </c>
      <c r="F824" s="239"/>
      <c r="G824" s="227"/>
      <c r="H824" s="239"/>
      <c r="I824" s="239"/>
      <c r="J824" s="227"/>
      <c r="K824" s="239"/>
    </row>
    <row r="825" spans="1:11" ht="16.5" thickTop="1" thickBot="1">
      <c r="A825" s="236">
        <v>63190</v>
      </c>
      <c r="B825" s="237" t="s">
        <v>1071</v>
      </c>
      <c r="C825" s="236" t="s">
        <v>1070</v>
      </c>
      <c r="D825" s="237" t="s">
        <v>260</v>
      </c>
      <c r="E825" s="238" t="s">
        <v>429</v>
      </c>
      <c r="F825" s="239"/>
      <c r="G825" s="227"/>
      <c r="H825" s="239"/>
      <c r="I825" s="239"/>
      <c r="J825" s="227"/>
      <c r="K825" s="239"/>
    </row>
    <row r="826" spans="1:11" ht="16.5" thickTop="1" thickBot="1">
      <c r="A826" s="228">
        <v>63212</v>
      </c>
      <c r="B826" s="229" t="s">
        <v>1071</v>
      </c>
      <c r="C826" s="228" t="s">
        <v>1070</v>
      </c>
      <c r="D826" s="229" t="s">
        <v>367</v>
      </c>
      <c r="E826" s="230" t="s">
        <v>1897</v>
      </c>
      <c r="F826" s="239"/>
      <c r="G826" s="227"/>
      <c r="H826" s="239"/>
      <c r="I826" s="239"/>
      <c r="J826" s="227"/>
      <c r="K826" s="239"/>
    </row>
    <row r="827" spans="1:11" ht="16.5" thickTop="1" thickBot="1">
      <c r="A827" s="236">
        <v>63272</v>
      </c>
      <c r="B827" s="237" t="s">
        <v>1071</v>
      </c>
      <c r="C827" s="236" t="s">
        <v>1070</v>
      </c>
      <c r="D827" s="237" t="s">
        <v>1818</v>
      </c>
      <c r="E827" s="238" t="s">
        <v>430</v>
      </c>
      <c r="F827" s="239"/>
      <c r="G827" s="227"/>
      <c r="H827" s="239"/>
      <c r="I827" s="239"/>
      <c r="J827" s="227"/>
      <c r="K827" s="239"/>
    </row>
    <row r="828" spans="1:11" ht="16.5" thickTop="1" thickBot="1">
      <c r="A828" s="228">
        <v>63302</v>
      </c>
      <c r="B828" s="229" t="s">
        <v>1071</v>
      </c>
      <c r="C828" s="228" t="s">
        <v>1070</v>
      </c>
      <c r="D828" s="229" t="s">
        <v>1769</v>
      </c>
      <c r="E828" s="230" t="s">
        <v>431</v>
      </c>
      <c r="F828" s="239"/>
      <c r="G828" s="227"/>
      <c r="H828" s="239"/>
      <c r="I828" s="239"/>
      <c r="J828" s="227"/>
      <c r="K828" s="239"/>
    </row>
    <row r="829" spans="1:11" ht="16.5" thickTop="1" thickBot="1">
      <c r="A829" s="236">
        <v>63401</v>
      </c>
      <c r="B829" s="237" t="s">
        <v>1071</v>
      </c>
      <c r="C829" s="236" t="s">
        <v>1070</v>
      </c>
      <c r="D829" s="237" t="s">
        <v>715</v>
      </c>
      <c r="E829" s="238" t="s">
        <v>1102</v>
      </c>
      <c r="F829" s="239"/>
      <c r="G829" s="227"/>
      <c r="H829" s="239"/>
      <c r="I829" s="239"/>
      <c r="J829" s="227"/>
      <c r="K829" s="239"/>
    </row>
    <row r="830" spans="1:11" ht="16.5" thickTop="1" thickBot="1">
      <c r="A830" s="228">
        <v>63470</v>
      </c>
      <c r="B830" s="229" t="s">
        <v>1071</v>
      </c>
      <c r="C830" s="228" t="s">
        <v>1070</v>
      </c>
      <c r="D830" s="229" t="s">
        <v>1770</v>
      </c>
      <c r="E830" s="230" t="s">
        <v>1103</v>
      </c>
      <c r="F830" s="239"/>
      <c r="G830" s="227"/>
      <c r="H830" s="239"/>
      <c r="I830" s="239"/>
      <c r="J830" s="227"/>
      <c r="K830" s="239"/>
    </row>
    <row r="831" spans="1:11" ht="16.5" thickTop="1" thickBot="1">
      <c r="A831" s="236">
        <v>63548</v>
      </c>
      <c r="B831" s="237" t="s">
        <v>1071</v>
      </c>
      <c r="C831" s="236" t="s">
        <v>1070</v>
      </c>
      <c r="D831" s="237" t="s">
        <v>267</v>
      </c>
      <c r="E831" s="238" t="s">
        <v>1104</v>
      </c>
      <c r="F831" s="239"/>
      <c r="G831" s="227"/>
      <c r="H831" s="239"/>
      <c r="I831" s="239"/>
      <c r="J831" s="227"/>
      <c r="K831" s="239"/>
    </row>
    <row r="832" spans="1:11" ht="16.5" thickTop="1" thickBot="1">
      <c r="A832" s="228">
        <v>63594</v>
      </c>
      <c r="B832" s="229" t="s">
        <v>1071</v>
      </c>
      <c r="C832" s="228" t="s">
        <v>1070</v>
      </c>
      <c r="D832" s="229" t="s">
        <v>1013</v>
      </c>
      <c r="E832" s="230" t="s">
        <v>1105</v>
      </c>
      <c r="F832" s="239"/>
      <c r="G832" s="227"/>
      <c r="H832" s="239"/>
      <c r="I832" s="239"/>
      <c r="J832" s="227"/>
      <c r="K832" s="239"/>
    </row>
    <row r="833" spans="1:11" ht="16.5" thickTop="1" thickBot="1">
      <c r="A833" s="236">
        <v>63690</v>
      </c>
      <c r="B833" s="237" t="s">
        <v>1071</v>
      </c>
      <c r="C833" s="236" t="s">
        <v>1070</v>
      </c>
      <c r="D833" s="237" t="s">
        <v>2125</v>
      </c>
      <c r="E833" s="238" t="s">
        <v>220</v>
      </c>
      <c r="F833" s="239"/>
      <c r="G833" s="227"/>
      <c r="H833" s="239"/>
      <c r="I833" s="239"/>
      <c r="J833" s="227"/>
      <c r="K833" s="239"/>
    </row>
    <row r="834" spans="1:11" ht="16.5" thickTop="1" thickBot="1">
      <c r="A834" s="228">
        <v>66001</v>
      </c>
      <c r="B834" s="229" t="s">
        <v>1072</v>
      </c>
      <c r="C834" s="228" t="s">
        <v>562</v>
      </c>
      <c r="D834" s="229" t="s">
        <v>912</v>
      </c>
      <c r="E834" s="230" t="s">
        <v>2170</v>
      </c>
      <c r="F834" s="239"/>
      <c r="G834" s="227"/>
      <c r="H834" s="239"/>
      <c r="I834" s="239"/>
      <c r="J834" s="227"/>
      <c r="K834" s="239"/>
    </row>
    <row r="835" spans="1:11" ht="16.5" thickTop="1" thickBot="1">
      <c r="A835" s="236">
        <v>66045</v>
      </c>
      <c r="B835" s="237" t="s">
        <v>1072</v>
      </c>
      <c r="C835" s="236" t="s">
        <v>562</v>
      </c>
      <c r="D835" s="237" t="s">
        <v>1713</v>
      </c>
      <c r="E835" s="238" t="s">
        <v>2171</v>
      </c>
      <c r="F835" s="239"/>
      <c r="G835" s="227"/>
      <c r="H835" s="239"/>
      <c r="I835" s="239"/>
      <c r="J835" s="227"/>
      <c r="K835" s="239"/>
    </row>
    <row r="836" spans="1:11" ht="16.5" thickTop="1" thickBot="1">
      <c r="A836" s="228">
        <v>66075</v>
      </c>
      <c r="B836" s="229" t="s">
        <v>1072</v>
      </c>
      <c r="C836" s="228" t="s">
        <v>562</v>
      </c>
      <c r="D836" s="229" t="s">
        <v>1229</v>
      </c>
      <c r="E836" s="230" t="s">
        <v>1731</v>
      </c>
      <c r="F836" s="239"/>
      <c r="G836" s="227"/>
      <c r="H836" s="239"/>
      <c r="I836" s="239"/>
      <c r="J836" s="227"/>
      <c r="K836" s="239"/>
    </row>
    <row r="837" spans="1:11" ht="16.5" thickTop="1" thickBot="1">
      <c r="A837" s="236">
        <v>66088</v>
      </c>
      <c r="B837" s="237" t="s">
        <v>1072</v>
      </c>
      <c r="C837" s="236" t="s">
        <v>562</v>
      </c>
      <c r="D837" s="237" t="s">
        <v>1437</v>
      </c>
      <c r="E837" s="238" t="s">
        <v>2172</v>
      </c>
      <c r="F837" s="239"/>
      <c r="G837" s="227"/>
      <c r="H837" s="239"/>
      <c r="I837" s="239"/>
      <c r="J837" s="227"/>
      <c r="K837" s="239"/>
    </row>
    <row r="838" spans="1:11" ht="16.5" thickTop="1" thickBot="1">
      <c r="A838" s="228">
        <v>66170</v>
      </c>
      <c r="B838" s="229" t="s">
        <v>1072</v>
      </c>
      <c r="C838" s="228" t="s">
        <v>562</v>
      </c>
      <c r="D838" s="229" t="s">
        <v>1020</v>
      </c>
      <c r="E838" s="230" t="s">
        <v>2173</v>
      </c>
      <c r="F838" s="239"/>
      <c r="G838" s="227"/>
      <c r="H838" s="239"/>
      <c r="I838" s="239"/>
      <c r="J838" s="227"/>
      <c r="K838" s="239"/>
    </row>
    <row r="839" spans="1:11" ht="16.5" thickTop="1" thickBot="1">
      <c r="A839" s="236">
        <v>66318</v>
      </c>
      <c r="B839" s="237" t="s">
        <v>1072</v>
      </c>
      <c r="C839" s="236" t="s">
        <v>562</v>
      </c>
      <c r="D839" s="237" t="s">
        <v>594</v>
      </c>
      <c r="E839" s="238" t="s">
        <v>2174</v>
      </c>
      <c r="F839" s="239"/>
      <c r="G839" s="227"/>
      <c r="H839" s="239"/>
      <c r="I839" s="239"/>
      <c r="J839" s="227"/>
      <c r="K839" s="239"/>
    </row>
    <row r="840" spans="1:11" ht="16.5" thickTop="1" thickBot="1">
      <c r="A840" s="228">
        <v>66383</v>
      </c>
      <c r="B840" s="229" t="s">
        <v>1072</v>
      </c>
      <c r="C840" s="228" t="s">
        <v>562</v>
      </c>
      <c r="D840" s="229" t="s">
        <v>488</v>
      </c>
      <c r="E840" s="230" t="s">
        <v>2175</v>
      </c>
      <c r="F840" s="239"/>
      <c r="G840" s="227"/>
      <c r="H840" s="239"/>
      <c r="I840" s="239"/>
      <c r="J840" s="227"/>
      <c r="K840" s="239"/>
    </row>
    <row r="841" spans="1:11" ht="16.5" thickTop="1" thickBot="1">
      <c r="A841" s="236">
        <v>66400</v>
      </c>
      <c r="B841" s="237" t="s">
        <v>1072</v>
      </c>
      <c r="C841" s="236" t="s">
        <v>562</v>
      </c>
      <c r="D841" s="237" t="s">
        <v>924</v>
      </c>
      <c r="E841" s="238" t="s">
        <v>1657</v>
      </c>
      <c r="F841" s="239"/>
      <c r="G841" s="227"/>
      <c r="H841" s="239"/>
      <c r="I841" s="239"/>
      <c r="J841" s="227"/>
      <c r="K841" s="239"/>
    </row>
    <row r="842" spans="1:11" ht="16.5" thickTop="1" thickBot="1">
      <c r="A842" s="228">
        <v>66440</v>
      </c>
      <c r="B842" s="229" t="s">
        <v>1072</v>
      </c>
      <c r="C842" s="228" t="s">
        <v>562</v>
      </c>
      <c r="D842" s="229" t="s">
        <v>916</v>
      </c>
      <c r="E842" s="230" t="s">
        <v>1658</v>
      </c>
      <c r="F842" s="239"/>
      <c r="G842" s="227"/>
      <c r="H842" s="239"/>
      <c r="I842" s="239"/>
      <c r="J842" s="227"/>
      <c r="K842" s="239"/>
    </row>
    <row r="843" spans="1:11" ht="16.5" thickTop="1" thickBot="1">
      <c r="A843" s="236">
        <v>66456</v>
      </c>
      <c r="B843" s="237" t="s">
        <v>1072</v>
      </c>
      <c r="C843" s="236" t="s">
        <v>562</v>
      </c>
      <c r="D843" s="237" t="s">
        <v>1771</v>
      </c>
      <c r="E843" s="238" t="s">
        <v>1659</v>
      </c>
      <c r="F843" s="239"/>
      <c r="G843" s="227"/>
      <c r="H843" s="239"/>
      <c r="I843" s="239"/>
      <c r="J843" s="227"/>
      <c r="K843" s="239"/>
    </row>
    <row r="844" spans="1:11" ht="16.5" thickTop="1" thickBot="1">
      <c r="A844" s="228">
        <v>66572</v>
      </c>
      <c r="B844" s="229" t="s">
        <v>1072</v>
      </c>
      <c r="C844" s="228" t="s">
        <v>562</v>
      </c>
      <c r="D844" s="229" t="s">
        <v>1855</v>
      </c>
      <c r="E844" s="230" t="s">
        <v>1660</v>
      </c>
      <c r="F844" s="239"/>
      <c r="G844" s="227"/>
      <c r="H844" s="239"/>
      <c r="I844" s="239"/>
      <c r="J844" s="227"/>
      <c r="K844" s="239"/>
    </row>
    <row r="845" spans="1:11" ht="16.5" thickTop="1" thickBot="1">
      <c r="A845" s="236">
        <v>66594</v>
      </c>
      <c r="B845" s="237" t="s">
        <v>1072</v>
      </c>
      <c r="C845" s="236" t="s">
        <v>562</v>
      </c>
      <c r="D845" s="237" t="s">
        <v>1013</v>
      </c>
      <c r="E845" s="238" t="s">
        <v>1661</v>
      </c>
      <c r="F845" s="239"/>
      <c r="G845" s="227"/>
      <c r="H845" s="239"/>
      <c r="I845" s="239"/>
      <c r="J845" s="227"/>
      <c r="K845" s="239"/>
    </row>
    <row r="846" spans="1:11" ht="16.5" thickTop="1" thickBot="1">
      <c r="A846" s="228">
        <v>66682</v>
      </c>
      <c r="B846" s="229" t="s">
        <v>1072</v>
      </c>
      <c r="C846" s="228" t="s">
        <v>562</v>
      </c>
      <c r="D846" s="229" t="s">
        <v>1772</v>
      </c>
      <c r="E846" s="230" t="s">
        <v>1662</v>
      </c>
      <c r="F846" s="239"/>
      <c r="G846" s="227"/>
      <c r="H846" s="239"/>
      <c r="I846" s="239"/>
      <c r="J846" s="227"/>
      <c r="K846" s="239"/>
    </row>
    <row r="847" spans="1:11" ht="16.5" thickTop="1" thickBot="1">
      <c r="A847" s="236">
        <v>66687</v>
      </c>
      <c r="B847" s="237" t="s">
        <v>1072</v>
      </c>
      <c r="C847" s="236" t="s">
        <v>562</v>
      </c>
      <c r="D847" s="237" t="s">
        <v>2124</v>
      </c>
      <c r="E847" s="238" t="s">
        <v>1663</v>
      </c>
      <c r="F847" s="239"/>
      <c r="G847" s="227"/>
      <c r="H847" s="239"/>
      <c r="I847" s="239"/>
      <c r="J847" s="227"/>
      <c r="K847" s="239"/>
    </row>
    <row r="848" spans="1:11" ht="16.5" thickTop="1" thickBot="1">
      <c r="A848" s="228">
        <v>68001</v>
      </c>
      <c r="B848" s="229" t="s">
        <v>1076</v>
      </c>
      <c r="C848" s="228" t="s">
        <v>1074</v>
      </c>
      <c r="D848" s="229" t="s">
        <v>912</v>
      </c>
      <c r="E848" s="230" t="s">
        <v>1664</v>
      </c>
      <c r="F848" s="239"/>
      <c r="G848" s="227"/>
      <c r="H848" s="239"/>
      <c r="I848" s="239"/>
      <c r="J848" s="227"/>
      <c r="K848" s="239"/>
    </row>
    <row r="849" spans="1:11" ht="16.5" thickTop="1" thickBot="1">
      <c r="A849" s="236">
        <v>68013</v>
      </c>
      <c r="B849" s="237" t="s">
        <v>1076</v>
      </c>
      <c r="C849" s="236" t="s">
        <v>1074</v>
      </c>
      <c r="D849" s="237" t="s">
        <v>1907</v>
      </c>
      <c r="E849" s="238" t="s">
        <v>1665</v>
      </c>
      <c r="F849" s="239"/>
      <c r="G849" s="227"/>
      <c r="H849" s="239"/>
      <c r="I849" s="239"/>
      <c r="J849" s="227"/>
      <c r="K849" s="239"/>
    </row>
    <row r="850" spans="1:11" ht="16.5" thickTop="1" thickBot="1">
      <c r="A850" s="228">
        <v>68020</v>
      </c>
      <c r="B850" s="229" t="s">
        <v>1076</v>
      </c>
      <c r="C850" s="228" t="s">
        <v>1074</v>
      </c>
      <c r="D850" s="229" t="s">
        <v>738</v>
      </c>
      <c r="E850" s="230" t="s">
        <v>1849</v>
      </c>
      <c r="F850" s="239"/>
      <c r="G850" s="227"/>
      <c r="H850" s="239"/>
      <c r="I850" s="239"/>
      <c r="J850" s="227"/>
      <c r="K850" s="239"/>
    </row>
    <row r="851" spans="1:11" ht="16.5" thickTop="1" thickBot="1">
      <c r="A851" s="236">
        <v>68051</v>
      </c>
      <c r="B851" s="237" t="s">
        <v>1076</v>
      </c>
      <c r="C851" s="236" t="s">
        <v>1074</v>
      </c>
      <c r="D851" s="237" t="s">
        <v>1714</v>
      </c>
      <c r="E851" s="238" t="s">
        <v>1551</v>
      </c>
      <c r="F851" s="239"/>
      <c r="G851" s="227"/>
      <c r="H851" s="239"/>
      <c r="I851" s="239"/>
      <c r="J851" s="227"/>
      <c r="K851" s="239"/>
    </row>
    <row r="852" spans="1:11" ht="16.5" thickTop="1" thickBot="1">
      <c r="A852" s="228">
        <v>68077</v>
      </c>
      <c r="B852" s="229" t="s">
        <v>1076</v>
      </c>
      <c r="C852" s="228" t="s">
        <v>1074</v>
      </c>
      <c r="D852" s="229" t="s">
        <v>2134</v>
      </c>
      <c r="E852" s="230" t="s">
        <v>329</v>
      </c>
      <c r="F852" s="239"/>
      <c r="G852" s="227"/>
      <c r="H852" s="239"/>
      <c r="I852" s="239"/>
      <c r="J852" s="227"/>
      <c r="K852" s="239"/>
    </row>
    <row r="853" spans="1:11" ht="16.5" thickTop="1" thickBot="1">
      <c r="A853" s="236">
        <v>68079</v>
      </c>
      <c r="B853" s="237" t="s">
        <v>1076</v>
      </c>
      <c r="C853" s="236" t="s">
        <v>1074</v>
      </c>
      <c r="D853" s="237" t="s">
        <v>1716</v>
      </c>
      <c r="E853" s="238" t="s">
        <v>2061</v>
      </c>
      <c r="F853" s="239"/>
      <c r="G853" s="227"/>
      <c r="H853" s="239"/>
      <c r="I853" s="239"/>
      <c r="J853" s="227"/>
      <c r="K853" s="239"/>
    </row>
    <row r="854" spans="1:11" ht="16.5" thickTop="1" thickBot="1">
      <c r="A854" s="228">
        <v>68081</v>
      </c>
      <c r="B854" s="229" t="s">
        <v>1076</v>
      </c>
      <c r="C854" s="228" t="s">
        <v>1074</v>
      </c>
      <c r="D854" s="229" t="s">
        <v>1434</v>
      </c>
      <c r="E854" s="230" t="s">
        <v>2062</v>
      </c>
      <c r="F854" s="239"/>
      <c r="G854" s="227"/>
      <c r="H854" s="239"/>
      <c r="I854" s="239"/>
      <c r="J854" s="227"/>
      <c r="K854" s="239"/>
    </row>
    <row r="855" spans="1:11" ht="16.5" thickTop="1" thickBot="1">
      <c r="A855" s="236">
        <v>68092</v>
      </c>
      <c r="B855" s="237" t="s">
        <v>1076</v>
      </c>
      <c r="C855" s="236" t="s">
        <v>1074</v>
      </c>
      <c r="D855" s="237" t="s">
        <v>1591</v>
      </c>
      <c r="E855" s="238" t="s">
        <v>1346</v>
      </c>
      <c r="F855" s="239"/>
      <c r="G855" s="227"/>
      <c r="H855" s="239"/>
      <c r="I855" s="239"/>
      <c r="J855" s="227"/>
      <c r="K855" s="239"/>
    </row>
    <row r="856" spans="1:11" ht="16.5" thickTop="1" thickBot="1">
      <c r="A856" s="228">
        <v>68101</v>
      </c>
      <c r="B856" s="229" t="s">
        <v>1076</v>
      </c>
      <c r="C856" s="228" t="s">
        <v>1074</v>
      </c>
      <c r="D856" s="229" t="s">
        <v>1444</v>
      </c>
      <c r="E856" s="230" t="s">
        <v>662</v>
      </c>
      <c r="F856" s="239"/>
      <c r="G856" s="227"/>
      <c r="H856" s="239"/>
      <c r="I856" s="239"/>
      <c r="J856" s="227"/>
      <c r="K856" s="239"/>
    </row>
    <row r="857" spans="1:11" ht="16.5" thickTop="1" thickBot="1">
      <c r="A857" s="236">
        <v>68121</v>
      </c>
      <c r="B857" s="237" t="s">
        <v>1076</v>
      </c>
      <c r="C857" s="236" t="s">
        <v>1074</v>
      </c>
      <c r="D857" s="237" t="s">
        <v>1773</v>
      </c>
      <c r="E857" s="238" t="s">
        <v>1879</v>
      </c>
      <c r="F857" s="239"/>
      <c r="G857" s="227"/>
      <c r="H857" s="239"/>
      <c r="I857" s="239"/>
      <c r="J857" s="227"/>
      <c r="K857" s="239"/>
    </row>
    <row r="858" spans="1:11" ht="16.5" thickTop="1" thickBot="1">
      <c r="A858" s="228">
        <v>68132</v>
      </c>
      <c r="B858" s="229" t="s">
        <v>1076</v>
      </c>
      <c r="C858" s="228" t="s">
        <v>1074</v>
      </c>
      <c r="D858" s="229" t="s">
        <v>739</v>
      </c>
      <c r="E858" s="230" t="s">
        <v>550</v>
      </c>
      <c r="F858" s="239"/>
      <c r="G858" s="227"/>
      <c r="H858" s="239"/>
      <c r="I858" s="239"/>
      <c r="J858" s="227"/>
      <c r="K858" s="239"/>
    </row>
    <row r="859" spans="1:11" ht="16.5" thickTop="1" thickBot="1">
      <c r="A859" s="236">
        <v>68147</v>
      </c>
      <c r="B859" s="237" t="s">
        <v>1076</v>
      </c>
      <c r="C859" s="236" t="s">
        <v>1074</v>
      </c>
      <c r="D859" s="237" t="s">
        <v>359</v>
      </c>
      <c r="E859" s="238" t="s">
        <v>1686</v>
      </c>
      <c r="F859" s="239"/>
      <c r="G859" s="227"/>
      <c r="H859" s="239"/>
      <c r="I859" s="239"/>
      <c r="J859" s="227"/>
      <c r="K859" s="239"/>
    </row>
    <row r="860" spans="1:11" ht="16.5" thickTop="1" thickBot="1">
      <c r="A860" s="228">
        <v>68152</v>
      </c>
      <c r="B860" s="229" t="s">
        <v>1076</v>
      </c>
      <c r="C860" s="228" t="s">
        <v>1074</v>
      </c>
      <c r="D860" s="229" t="s">
        <v>304</v>
      </c>
      <c r="E860" s="230" t="s">
        <v>1687</v>
      </c>
      <c r="F860" s="239"/>
      <c r="G860" s="227"/>
      <c r="H860" s="239"/>
      <c r="I860" s="239"/>
      <c r="J860" s="227"/>
      <c r="K860" s="239"/>
    </row>
    <row r="861" spans="1:11" ht="16.5" thickTop="1" thickBot="1">
      <c r="A861" s="236">
        <v>68160</v>
      </c>
      <c r="B861" s="237" t="s">
        <v>1076</v>
      </c>
      <c r="C861" s="236" t="s">
        <v>1074</v>
      </c>
      <c r="D861" s="237" t="s">
        <v>222</v>
      </c>
      <c r="E861" s="238" t="s">
        <v>1688</v>
      </c>
      <c r="F861" s="239"/>
      <c r="G861" s="227"/>
      <c r="H861" s="239"/>
      <c r="I861" s="239"/>
      <c r="J861" s="227"/>
      <c r="K861" s="239"/>
    </row>
    <row r="862" spans="1:11" ht="16.5" thickTop="1" thickBot="1">
      <c r="A862" s="228">
        <v>68162</v>
      </c>
      <c r="B862" s="229" t="s">
        <v>1076</v>
      </c>
      <c r="C862" s="228" t="s">
        <v>1074</v>
      </c>
      <c r="D862" s="229" t="s">
        <v>1164</v>
      </c>
      <c r="E862" s="230" t="s">
        <v>1689</v>
      </c>
      <c r="F862" s="239"/>
      <c r="G862" s="227"/>
      <c r="H862" s="239"/>
      <c r="I862" s="239"/>
      <c r="J862" s="227"/>
      <c r="K862" s="239"/>
    </row>
    <row r="863" spans="1:11" ht="16.5" thickTop="1" thickBot="1">
      <c r="A863" s="236">
        <v>68167</v>
      </c>
      <c r="B863" s="237" t="s">
        <v>1076</v>
      </c>
      <c r="C863" s="236" t="s">
        <v>1074</v>
      </c>
      <c r="D863" s="237" t="s">
        <v>305</v>
      </c>
      <c r="E863" s="238" t="s">
        <v>1690</v>
      </c>
      <c r="F863" s="239"/>
      <c r="G863" s="227"/>
      <c r="H863" s="239"/>
      <c r="I863" s="239"/>
      <c r="J863" s="227"/>
      <c r="K863" s="239"/>
    </row>
    <row r="864" spans="1:11" ht="16.5" thickTop="1" thickBot="1">
      <c r="A864" s="228">
        <v>68169</v>
      </c>
      <c r="B864" s="229" t="s">
        <v>1076</v>
      </c>
      <c r="C864" s="228" t="s">
        <v>1074</v>
      </c>
      <c r="D864" s="229" t="s">
        <v>341</v>
      </c>
      <c r="E864" s="230" t="s">
        <v>1691</v>
      </c>
      <c r="F864" s="239"/>
      <c r="G864" s="227"/>
      <c r="H864" s="239"/>
      <c r="I864" s="239"/>
      <c r="J864" s="227"/>
      <c r="K864" s="239"/>
    </row>
    <row r="865" spans="1:11" ht="16.5" thickTop="1" thickBot="1">
      <c r="A865" s="236">
        <v>68176</v>
      </c>
      <c r="B865" s="237" t="s">
        <v>1076</v>
      </c>
      <c r="C865" s="236" t="s">
        <v>1074</v>
      </c>
      <c r="D865" s="237" t="s">
        <v>1165</v>
      </c>
      <c r="E865" s="238" t="s">
        <v>1692</v>
      </c>
      <c r="F865" s="239"/>
      <c r="G865" s="227"/>
      <c r="H865" s="239"/>
      <c r="I865" s="239"/>
      <c r="J865" s="227"/>
      <c r="K865" s="239"/>
    </row>
    <row r="866" spans="1:11" ht="16.5" thickTop="1" thickBot="1">
      <c r="A866" s="228">
        <v>68179</v>
      </c>
      <c r="B866" s="229" t="s">
        <v>1076</v>
      </c>
      <c r="C866" s="228" t="s">
        <v>1074</v>
      </c>
      <c r="D866" s="229" t="s">
        <v>306</v>
      </c>
      <c r="E866" s="230" t="s">
        <v>1693</v>
      </c>
      <c r="F866" s="239"/>
      <c r="G866" s="227"/>
      <c r="H866" s="239"/>
      <c r="I866" s="239"/>
      <c r="J866" s="227"/>
      <c r="K866" s="239"/>
    </row>
    <row r="867" spans="1:11" ht="16.5" thickTop="1" thickBot="1">
      <c r="A867" s="236">
        <v>68190</v>
      </c>
      <c r="B867" s="237" t="s">
        <v>1076</v>
      </c>
      <c r="C867" s="236" t="s">
        <v>1074</v>
      </c>
      <c r="D867" s="237" t="s">
        <v>260</v>
      </c>
      <c r="E867" s="238" t="s">
        <v>1694</v>
      </c>
      <c r="F867" s="239"/>
      <c r="G867" s="227"/>
      <c r="H867" s="239"/>
      <c r="I867" s="239"/>
      <c r="J867" s="227"/>
      <c r="K867" s="239"/>
    </row>
    <row r="868" spans="1:11" ht="16.5" thickTop="1" thickBot="1">
      <c r="A868" s="228">
        <v>68207</v>
      </c>
      <c r="B868" s="229" t="s">
        <v>1076</v>
      </c>
      <c r="C868" s="228" t="s">
        <v>1074</v>
      </c>
      <c r="D868" s="229" t="s">
        <v>1321</v>
      </c>
      <c r="E868" s="230" t="s">
        <v>1419</v>
      </c>
      <c r="F868" s="239"/>
      <c r="G868" s="227"/>
      <c r="H868" s="239"/>
      <c r="I868" s="239"/>
      <c r="J868" s="227"/>
      <c r="K868" s="239"/>
    </row>
    <row r="869" spans="1:11" ht="16.5" thickTop="1" thickBot="1">
      <c r="A869" s="236">
        <v>68209</v>
      </c>
      <c r="B869" s="237" t="s">
        <v>1076</v>
      </c>
      <c r="C869" s="236" t="s">
        <v>1074</v>
      </c>
      <c r="D869" s="237" t="s">
        <v>366</v>
      </c>
      <c r="E869" s="238" t="s">
        <v>1695</v>
      </c>
      <c r="F869" s="239"/>
      <c r="G869" s="227"/>
      <c r="H869" s="239"/>
      <c r="I869" s="239"/>
      <c r="J869" s="227"/>
      <c r="K869" s="239"/>
    </row>
    <row r="870" spans="1:11" ht="16.5" thickTop="1" thickBot="1">
      <c r="A870" s="228">
        <v>68211</v>
      </c>
      <c r="B870" s="229" t="s">
        <v>1076</v>
      </c>
      <c r="C870" s="228" t="s">
        <v>1074</v>
      </c>
      <c r="D870" s="229" t="s">
        <v>1510</v>
      </c>
      <c r="E870" s="230" t="s">
        <v>1870</v>
      </c>
      <c r="F870" s="239"/>
      <c r="G870" s="227"/>
      <c r="H870" s="239"/>
      <c r="I870" s="239"/>
      <c r="J870" s="227"/>
      <c r="K870" s="239"/>
    </row>
    <row r="871" spans="1:11" ht="16.5" thickTop="1" thickBot="1">
      <c r="A871" s="236">
        <v>68217</v>
      </c>
      <c r="B871" s="237" t="s">
        <v>1076</v>
      </c>
      <c r="C871" s="236" t="s">
        <v>1074</v>
      </c>
      <c r="D871" s="237" t="s">
        <v>307</v>
      </c>
      <c r="E871" s="238" t="s">
        <v>1871</v>
      </c>
      <c r="F871" s="239"/>
      <c r="G871" s="227"/>
      <c r="H871" s="239"/>
      <c r="I871" s="239"/>
      <c r="J871" s="227"/>
      <c r="K871" s="239"/>
    </row>
    <row r="872" spans="1:11" ht="16.5" thickTop="1" thickBot="1">
      <c r="A872" s="228">
        <v>68229</v>
      </c>
      <c r="B872" s="229" t="s">
        <v>1076</v>
      </c>
      <c r="C872" s="228" t="s">
        <v>1074</v>
      </c>
      <c r="D872" s="229" t="s">
        <v>1439</v>
      </c>
      <c r="E872" s="230" t="s">
        <v>1872</v>
      </c>
      <c r="F872" s="239"/>
      <c r="G872" s="227"/>
      <c r="H872" s="239"/>
      <c r="I872" s="239"/>
      <c r="J872" s="227"/>
      <c r="K872" s="239"/>
    </row>
    <row r="873" spans="1:11" ht="16.5" thickTop="1" thickBot="1">
      <c r="A873" s="236">
        <v>68235</v>
      </c>
      <c r="B873" s="237" t="s">
        <v>1076</v>
      </c>
      <c r="C873" s="236" t="s">
        <v>1074</v>
      </c>
      <c r="D873" s="237" t="s">
        <v>262</v>
      </c>
      <c r="E873" s="238" t="s">
        <v>1702</v>
      </c>
      <c r="F873" s="239"/>
      <c r="G873" s="227"/>
      <c r="H873" s="239"/>
      <c r="I873" s="239"/>
      <c r="J873" s="227"/>
      <c r="K873" s="239"/>
    </row>
    <row r="874" spans="1:11" ht="16.5" thickTop="1" thickBot="1">
      <c r="A874" s="228">
        <v>68245</v>
      </c>
      <c r="B874" s="229" t="s">
        <v>1076</v>
      </c>
      <c r="C874" s="228" t="s">
        <v>1074</v>
      </c>
      <c r="D874" s="229" t="s">
        <v>676</v>
      </c>
      <c r="E874" s="230" t="s">
        <v>1703</v>
      </c>
      <c r="F874" s="239"/>
      <c r="G874" s="227"/>
      <c r="H874" s="239"/>
      <c r="I874" s="239"/>
      <c r="J874" s="227"/>
      <c r="K874" s="239"/>
    </row>
    <row r="875" spans="1:11" ht="16.5" thickTop="1" thickBot="1">
      <c r="A875" s="236">
        <v>68250</v>
      </c>
      <c r="B875" s="237" t="s">
        <v>1076</v>
      </c>
      <c r="C875" s="236" t="s">
        <v>1074</v>
      </c>
      <c r="D875" s="237" t="s">
        <v>370</v>
      </c>
      <c r="E875" s="238" t="s">
        <v>1704</v>
      </c>
      <c r="F875" s="239"/>
      <c r="G875" s="227"/>
      <c r="H875" s="239"/>
      <c r="I875" s="239"/>
      <c r="J875" s="227"/>
      <c r="K875" s="239"/>
    </row>
    <row r="876" spans="1:11" ht="16.5" thickTop="1" thickBot="1">
      <c r="A876" s="228">
        <v>68255</v>
      </c>
      <c r="B876" s="229" t="s">
        <v>1076</v>
      </c>
      <c r="C876" s="228" t="s">
        <v>1074</v>
      </c>
      <c r="D876" s="229" t="s">
        <v>308</v>
      </c>
      <c r="E876" s="230" t="s">
        <v>1705</v>
      </c>
      <c r="F876" s="239"/>
      <c r="G876" s="227"/>
      <c r="H876" s="239"/>
      <c r="I876" s="239"/>
      <c r="J876" s="227"/>
      <c r="K876" s="239"/>
    </row>
    <row r="877" spans="1:11" ht="16.5" thickTop="1" thickBot="1">
      <c r="A877" s="236">
        <v>68264</v>
      </c>
      <c r="B877" s="237" t="s">
        <v>1076</v>
      </c>
      <c r="C877" s="236" t="s">
        <v>1074</v>
      </c>
      <c r="D877" s="237" t="s">
        <v>371</v>
      </c>
      <c r="E877" s="238" t="s">
        <v>1964</v>
      </c>
      <c r="F877" s="239"/>
      <c r="G877" s="227"/>
      <c r="H877" s="239"/>
      <c r="I877" s="239"/>
      <c r="J877" s="227"/>
      <c r="K877" s="239"/>
    </row>
    <row r="878" spans="1:11" ht="16.5" thickTop="1" thickBot="1">
      <c r="A878" s="228">
        <v>68266</v>
      </c>
      <c r="B878" s="229" t="s">
        <v>1076</v>
      </c>
      <c r="C878" s="228" t="s">
        <v>1074</v>
      </c>
      <c r="D878" s="229" t="s">
        <v>372</v>
      </c>
      <c r="E878" s="230" t="s">
        <v>1965</v>
      </c>
      <c r="F878" s="239"/>
      <c r="G878" s="227"/>
      <c r="H878" s="239"/>
      <c r="I878" s="239"/>
      <c r="J878" s="227"/>
      <c r="K878" s="239"/>
    </row>
    <row r="879" spans="1:11" ht="16.5" thickTop="1" thickBot="1">
      <c r="A879" s="236">
        <v>68271</v>
      </c>
      <c r="B879" s="237" t="s">
        <v>1076</v>
      </c>
      <c r="C879" s="236" t="s">
        <v>1074</v>
      </c>
      <c r="D879" s="237" t="s">
        <v>929</v>
      </c>
      <c r="E879" s="238" t="s">
        <v>1966</v>
      </c>
      <c r="F879" s="239"/>
      <c r="G879" s="227"/>
      <c r="H879" s="239"/>
      <c r="I879" s="239"/>
      <c r="J879" s="227"/>
      <c r="K879" s="239"/>
    </row>
    <row r="880" spans="1:11" ht="16.5" thickTop="1" thickBot="1">
      <c r="A880" s="228">
        <v>68276</v>
      </c>
      <c r="B880" s="229" t="s">
        <v>1076</v>
      </c>
      <c r="C880" s="228" t="s">
        <v>1074</v>
      </c>
      <c r="D880" s="229" t="s">
        <v>1819</v>
      </c>
      <c r="E880" s="230" t="s">
        <v>1967</v>
      </c>
      <c r="F880" s="239"/>
      <c r="G880" s="227"/>
      <c r="H880" s="239"/>
      <c r="I880" s="239"/>
      <c r="J880" s="227"/>
      <c r="K880" s="239"/>
    </row>
    <row r="881" spans="1:11" ht="16.5" thickTop="1" thickBot="1">
      <c r="A881" s="236">
        <v>68296</v>
      </c>
      <c r="B881" s="237" t="s">
        <v>1076</v>
      </c>
      <c r="C881" s="236" t="s">
        <v>1074</v>
      </c>
      <c r="D881" s="237" t="s">
        <v>1651</v>
      </c>
      <c r="E881" s="238" t="s">
        <v>1968</v>
      </c>
      <c r="F881" s="239"/>
      <c r="G881" s="227"/>
      <c r="H881" s="239"/>
      <c r="I881" s="239"/>
      <c r="J881" s="227"/>
      <c r="K881" s="239"/>
    </row>
    <row r="882" spans="1:11" ht="16.5" thickTop="1" thickBot="1">
      <c r="A882" s="228">
        <v>68298</v>
      </c>
      <c r="B882" s="229" t="s">
        <v>1076</v>
      </c>
      <c r="C882" s="228" t="s">
        <v>1074</v>
      </c>
      <c r="D882" s="229" t="s">
        <v>778</v>
      </c>
      <c r="E882" s="230" t="s">
        <v>1969</v>
      </c>
      <c r="F882" s="239"/>
      <c r="G882" s="227"/>
      <c r="H882" s="239"/>
      <c r="I882" s="239"/>
      <c r="J882" s="227"/>
      <c r="K882" s="239"/>
    </row>
    <row r="883" spans="1:11" ht="16.5" thickTop="1" thickBot="1">
      <c r="A883" s="236">
        <v>68307</v>
      </c>
      <c r="B883" s="237" t="s">
        <v>1076</v>
      </c>
      <c r="C883" s="236" t="s">
        <v>1074</v>
      </c>
      <c r="D883" s="237" t="s">
        <v>516</v>
      </c>
      <c r="E883" s="238" t="s">
        <v>1970</v>
      </c>
      <c r="F883" s="239"/>
      <c r="G883" s="227"/>
      <c r="H883" s="239"/>
      <c r="I883" s="239"/>
      <c r="J883" s="227"/>
      <c r="K883" s="239"/>
    </row>
    <row r="884" spans="1:11" ht="16.5" thickTop="1" thickBot="1">
      <c r="A884" s="228">
        <v>68318</v>
      </c>
      <c r="B884" s="229" t="s">
        <v>1076</v>
      </c>
      <c r="C884" s="228" t="s">
        <v>1074</v>
      </c>
      <c r="D884" s="229" t="s">
        <v>594</v>
      </c>
      <c r="E884" s="230" t="s">
        <v>1971</v>
      </c>
      <c r="F884" s="239"/>
      <c r="G884" s="227"/>
      <c r="H884" s="239"/>
      <c r="I884" s="239"/>
      <c r="J884" s="227"/>
      <c r="K884" s="239"/>
    </row>
    <row r="885" spans="1:11" ht="16.5" thickTop="1" thickBot="1">
      <c r="A885" s="236">
        <v>68320</v>
      </c>
      <c r="B885" s="237" t="s">
        <v>1076</v>
      </c>
      <c r="C885" s="236" t="s">
        <v>1074</v>
      </c>
      <c r="D885" s="237" t="s">
        <v>445</v>
      </c>
      <c r="E885" s="238" t="s">
        <v>1840</v>
      </c>
      <c r="F885" s="239"/>
      <c r="G885" s="227"/>
      <c r="H885" s="239"/>
      <c r="I885" s="239"/>
      <c r="J885" s="227"/>
      <c r="K885" s="239"/>
    </row>
    <row r="886" spans="1:11" ht="16.5" thickTop="1" thickBot="1">
      <c r="A886" s="228">
        <v>68322</v>
      </c>
      <c r="B886" s="229" t="s">
        <v>1076</v>
      </c>
      <c r="C886" s="228" t="s">
        <v>1074</v>
      </c>
      <c r="D886" s="229" t="s">
        <v>1821</v>
      </c>
      <c r="E886" s="230" t="s">
        <v>1972</v>
      </c>
      <c r="F886" s="239"/>
      <c r="G886" s="227"/>
      <c r="H886" s="239"/>
      <c r="I886" s="239"/>
      <c r="J886" s="227"/>
      <c r="K886" s="239"/>
    </row>
    <row r="887" spans="1:11" ht="16.5" thickTop="1" thickBot="1">
      <c r="A887" s="236">
        <v>68324</v>
      </c>
      <c r="B887" s="237" t="s">
        <v>1076</v>
      </c>
      <c r="C887" s="236" t="s">
        <v>1074</v>
      </c>
      <c r="D887" s="237" t="s">
        <v>446</v>
      </c>
      <c r="E887" s="238" t="s">
        <v>1973</v>
      </c>
      <c r="F887" s="239"/>
      <c r="G887" s="227"/>
      <c r="H887" s="239"/>
      <c r="I887" s="239"/>
      <c r="J887" s="227"/>
      <c r="K887" s="239"/>
    </row>
    <row r="888" spans="1:11" ht="16.5" thickTop="1" thickBot="1">
      <c r="A888" s="228">
        <v>68327</v>
      </c>
      <c r="B888" s="229" t="s">
        <v>1076</v>
      </c>
      <c r="C888" s="228" t="s">
        <v>1074</v>
      </c>
      <c r="D888" s="229" t="s">
        <v>309</v>
      </c>
      <c r="E888" s="230" t="s">
        <v>59</v>
      </c>
      <c r="F888" s="239"/>
      <c r="G888" s="227"/>
      <c r="H888" s="239"/>
      <c r="I888" s="239"/>
      <c r="J888" s="227"/>
      <c r="K888" s="239"/>
    </row>
    <row r="889" spans="1:11" ht="16.5" thickTop="1" thickBot="1">
      <c r="A889" s="236">
        <v>68344</v>
      </c>
      <c r="B889" s="237" t="s">
        <v>1076</v>
      </c>
      <c r="C889" s="236" t="s">
        <v>1074</v>
      </c>
      <c r="D889" s="237" t="s">
        <v>1767</v>
      </c>
      <c r="E889" s="238" t="s">
        <v>1974</v>
      </c>
      <c r="F889" s="239"/>
      <c r="G889" s="227"/>
      <c r="H889" s="239"/>
      <c r="I889" s="239"/>
      <c r="J889" s="227"/>
      <c r="K889" s="239"/>
    </row>
    <row r="890" spans="1:11" ht="16.5" thickTop="1" thickBot="1">
      <c r="A890" s="228">
        <v>68368</v>
      </c>
      <c r="B890" s="229" t="s">
        <v>1076</v>
      </c>
      <c r="C890" s="228" t="s">
        <v>1074</v>
      </c>
      <c r="D890" s="229" t="s">
        <v>920</v>
      </c>
      <c r="E890" s="230" t="s">
        <v>1975</v>
      </c>
      <c r="F890" s="239"/>
      <c r="G890" s="227"/>
      <c r="H890" s="239"/>
      <c r="I890" s="239"/>
      <c r="J890" s="227"/>
      <c r="K890" s="239"/>
    </row>
    <row r="891" spans="1:11" ht="16.5" thickTop="1" thickBot="1">
      <c r="A891" s="236">
        <v>68370</v>
      </c>
      <c r="B891" s="237" t="s">
        <v>1076</v>
      </c>
      <c r="C891" s="236" t="s">
        <v>1074</v>
      </c>
      <c r="D891" s="237" t="s">
        <v>1314</v>
      </c>
      <c r="E891" s="238" t="s">
        <v>1976</v>
      </c>
      <c r="F891" s="239"/>
      <c r="G891" s="227"/>
      <c r="H891" s="239"/>
      <c r="I891" s="239"/>
      <c r="J891" s="227"/>
      <c r="K891" s="239"/>
    </row>
    <row r="892" spans="1:11" ht="16.5" thickTop="1" thickBot="1">
      <c r="A892" s="228">
        <v>68377</v>
      </c>
      <c r="B892" s="229" t="s">
        <v>1076</v>
      </c>
      <c r="C892" s="228" t="s">
        <v>1074</v>
      </c>
      <c r="D892" s="229" t="s">
        <v>714</v>
      </c>
      <c r="E892" s="230" t="s">
        <v>1977</v>
      </c>
      <c r="F892" s="239"/>
      <c r="G892" s="227"/>
      <c r="H892" s="239"/>
      <c r="I892" s="239"/>
      <c r="J892" s="227"/>
      <c r="K892" s="239"/>
    </row>
    <row r="893" spans="1:11" ht="16.5" thickTop="1" thickBot="1">
      <c r="A893" s="236">
        <v>68385</v>
      </c>
      <c r="B893" s="237" t="s">
        <v>1076</v>
      </c>
      <c r="C893" s="236" t="s">
        <v>1074</v>
      </c>
      <c r="D893" s="237" t="s">
        <v>1331</v>
      </c>
      <c r="E893" s="238" t="s">
        <v>1978</v>
      </c>
      <c r="F893" s="239"/>
      <c r="G893" s="227"/>
      <c r="H893" s="239"/>
      <c r="I893" s="239"/>
      <c r="J893" s="227"/>
      <c r="K893" s="239"/>
    </row>
    <row r="894" spans="1:11" ht="16.5" thickTop="1" thickBot="1">
      <c r="A894" s="228">
        <v>68397</v>
      </c>
      <c r="B894" s="229" t="s">
        <v>1076</v>
      </c>
      <c r="C894" s="228" t="s">
        <v>1074</v>
      </c>
      <c r="D894" s="229" t="s">
        <v>1235</v>
      </c>
      <c r="E894" s="230" t="s">
        <v>438</v>
      </c>
      <c r="F894" s="239"/>
      <c r="G894" s="227"/>
      <c r="H894" s="239"/>
      <c r="I894" s="239"/>
      <c r="J894" s="227"/>
      <c r="K894" s="239"/>
    </row>
    <row r="895" spans="1:11" ht="16.5" thickTop="1" thickBot="1">
      <c r="A895" s="236">
        <v>68406</v>
      </c>
      <c r="B895" s="237" t="s">
        <v>1076</v>
      </c>
      <c r="C895" s="236" t="s">
        <v>1074</v>
      </c>
      <c r="D895" s="237" t="s">
        <v>2017</v>
      </c>
      <c r="E895" s="238" t="s">
        <v>1979</v>
      </c>
      <c r="F895" s="239"/>
      <c r="G895" s="227"/>
      <c r="H895" s="239"/>
      <c r="I895" s="239"/>
      <c r="J895" s="227"/>
      <c r="K895" s="239"/>
    </row>
    <row r="896" spans="1:11" ht="16.5" thickTop="1" thickBot="1">
      <c r="A896" s="228">
        <v>68418</v>
      </c>
      <c r="B896" s="229" t="s">
        <v>1076</v>
      </c>
      <c r="C896" s="228" t="s">
        <v>1074</v>
      </c>
      <c r="D896" s="229" t="s">
        <v>1236</v>
      </c>
      <c r="E896" s="230" t="s">
        <v>1980</v>
      </c>
      <c r="F896" s="239"/>
      <c r="G896" s="227"/>
      <c r="H896" s="239"/>
      <c r="I896" s="239"/>
      <c r="J896" s="227"/>
      <c r="K896" s="239"/>
    </row>
    <row r="897" spans="1:11" ht="16.5" thickTop="1" thickBot="1">
      <c r="A897" s="236">
        <v>68425</v>
      </c>
      <c r="B897" s="237" t="s">
        <v>1076</v>
      </c>
      <c r="C897" s="236" t="s">
        <v>1074</v>
      </c>
      <c r="D897" s="237" t="s">
        <v>925</v>
      </c>
      <c r="E897" s="238" t="s">
        <v>1981</v>
      </c>
      <c r="F897" s="239"/>
      <c r="G897" s="227"/>
      <c r="H897" s="239"/>
      <c r="I897" s="239"/>
      <c r="J897" s="227"/>
      <c r="K897" s="239"/>
    </row>
    <row r="898" spans="1:11" ht="16.5" thickTop="1" thickBot="1">
      <c r="A898" s="228">
        <v>68432</v>
      </c>
      <c r="B898" s="229" t="s">
        <v>1076</v>
      </c>
      <c r="C898" s="228" t="s">
        <v>1074</v>
      </c>
      <c r="D898" s="229" t="s">
        <v>1497</v>
      </c>
      <c r="E898" s="230" t="s">
        <v>1982</v>
      </c>
      <c r="F898" s="239"/>
      <c r="G898" s="227"/>
      <c r="H898" s="239"/>
      <c r="I898" s="239"/>
      <c r="J898" s="227"/>
      <c r="K898" s="239"/>
    </row>
    <row r="899" spans="1:11" ht="16.5" thickTop="1" thickBot="1">
      <c r="A899" s="236">
        <v>68444</v>
      </c>
      <c r="B899" s="237" t="s">
        <v>1076</v>
      </c>
      <c r="C899" s="236" t="s">
        <v>1074</v>
      </c>
      <c r="D899" s="237" t="s">
        <v>527</v>
      </c>
      <c r="E899" s="238" t="s">
        <v>1983</v>
      </c>
      <c r="F899" s="239"/>
      <c r="G899" s="227"/>
      <c r="H899" s="239"/>
      <c r="I899" s="239"/>
      <c r="J899" s="227"/>
      <c r="K899" s="239"/>
    </row>
    <row r="900" spans="1:11" ht="16.5" thickTop="1" thickBot="1">
      <c r="A900" s="228">
        <v>68464</v>
      </c>
      <c r="B900" s="229" t="s">
        <v>1076</v>
      </c>
      <c r="C900" s="228" t="s">
        <v>1074</v>
      </c>
      <c r="D900" s="229" t="s">
        <v>1505</v>
      </c>
      <c r="E900" s="230" t="s">
        <v>1984</v>
      </c>
      <c r="F900" s="239"/>
      <c r="G900" s="227"/>
      <c r="H900" s="239"/>
      <c r="I900" s="239"/>
      <c r="J900" s="227"/>
      <c r="K900" s="239"/>
    </row>
    <row r="901" spans="1:11" ht="16.5" thickTop="1" thickBot="1">
      <c r="A901" s="236">
        <v>68468</v>
      </c>
      <c r="B901" s="237" t="s">
        <v>1076</v>
      </c>
      <c r="C901" s="236" t="s">
        <v>1074</v>
      </c>
      <c r="D901" s="237" t="s">
        <v>230</v>
      </c>
      <c r="E901" s="238" t="s">
        <v>1985</v>
      </c>
      <c r="F901" s="239"/>
      <c r="G901" s="227"/>
      <c r="H901" s="239"/>
      <c r="I901" s="239"/>
      <c r="J901" s="227"/>
      <c r="K901" s="239"/>
    </row>
    <row r="902" spans="1:11" ht="16.5" thickTop="1" thickBot="1">
      <c r="A902" s="228">
        <v>68498</v>
      </c>
      <c r="B902" s="229" t="s">
        <v>1076</v>
      </c>
      <c r="C902" s="228" t="s">
        <v>1074</v>
      </c>
      <c r="D902" s="229" t="s">
        <v>904</v>
      </c>
      <c r="E902" s="230" t="s">
        <v>2082</v>
      </c>
      <c r="F902" s="239"/>
      <c r="G902" s="227"/>
      <c r="H902" s="239"/>
      <c r="I902" s="239"/>
      <c r="J902" s="227"/>
      <c r="K902" s="239"/>
    </row>
    <row r="903" spans="1:11" ht="16.5" thickTop="1" thickBot="1">
      <c r="A903" s="236">
        <v>68500</v>
      </c>
      <c r="B903" s="237" t="s">
        <v>1076</v>
      </c>
      <c r="C903" s="236" t="s">
        <v>1074</v>
      </c>
      <c r="D903" s="237" t="s">
        <v>720</v>
      </c>
      <c r="E903" s="238" t="s">
        <v>2083</v>
      </c>
      <c r="F903" s="239"/>
      <c r="G903" s="227"/>
      <c r="H903" s="239"/>
      <c r="I903" s="239"/>
      <c r="J903" s="227"/>
      <c r="K903" s="239"/>
    </row>
    <row r="904" spans="1:11" ht="16.5" thickTop="1" thickBot="1">
      <c r="A904" s="228">
        <v>68502</v>
      </c>
      <c r="B904" s="229" t="s">
        <v>1076</v>
      </c>
      <c r="C904" s="228" t="s">
        <v>1074</v>
      </c>
      <c r="D904" s="229" t="s">
        <v>1498</v>
      </c>
      <c r="E904" s="230" t="s">
        <v>2084</v>
      </c>
      <c r="F904" s="239"/>
      <c r="G904" s="227"/>
      <c r="H904" s="239"/>
      <c r="I904" s="239"/>
      <c r="J904" s="227"/>
      <c r="K904" s="239"/>
    </row>
    <row r="905" spans="1:11" ht="16.5" thickTop="1" thickBot="1">
      <c r="A905" s="236">
        <v>68522</v>
      </c>
      <c r="B905" s="237" t="s">
        <v>1076</v>
      </c>
      <c r="C905" s="236" t="s">
        <v>1074</v>
      </c>
      <c r="D905" s="237" t="s">
        <v>724</v>
      </c>
      <c r="E905" s="238" t="s">
        <v>2085</v>
      </c>
      <c r="F905" s="239"/>
      <c r="G905" s="227"/>
      <c r="H905" s="239"/>
      <c r="I905" s="239"/>
      <c r="J905" s="227"/>
      <c r="K905" s="239"/>
    </row>
    <row r="906" spans="1:11" ht="16.5" thickTop="1" thickBot="1">
      <c r="A906" s="228">
        <v>68524</v>
      </c>
      <c r="B906" s="229" t="s">
        <v>1076</v>
      </c>
      <c r="C906" s="228" t="s">
        <v>1074</v>
      </c>
      <c r="D906" s="229" t="s">
        <v>531</v>
      </c>
      <c r="E906" s="230" t="s">
        <v>1186</v>
      </c>
      <c r="F906" s="239"/>
      <c r="G906" s="227"/>
      <c r="H906" s="239"/>
      <c r="I906" s="239"/>
      <c r="J906" s="227"/>
      <c r="K906" s="239"/>
    </row>
    <row r="907" spans="1:11" ht="16.5" thickTop="1" thickBot="1">
      <c r="A907" s="236">
        <v>68533</v>
      </c>
      <c r="B907" s="237" t="s">
        <v>1076</v>
      </c>
      <c r="C907" s="236" t="s">
        <v>1074</v>
      </c>
      <c r="D907" s="237" t="s">
        <v>725</v>
      </c>
      <c r="E907" s="238" t="s">
        <v>1187</v>
      </c>
      <c r="F907" s="239"/>
      <c r="G907" s="227"/>
      <c r="H907" s="239"/>
      <c r="I907" s="239"/>
      <c r="J907" s="227"/>
      <c r="K907" s="239"/>
    </row>
    <row r="908" spans="1:11" ht="16.5" thickTop="1" thickBot="1">
      <c r="A908" s="228">
        <v>68547</v>
      </c>
      <c r="B908" s="229" t="s">
        <v>1076</v>
      </c>
      <c r="C908" s="228" t="s">
        <v>1074</v>
      </c>
      <c r="D908" s="229" t="s">
        <v>1499</v>
      </c>
      <c r="E908" s="230" t="s">
        <v>1188</v>
      </c>
      <c r="F908" s="239"/>
      <c r="G908" s="227"/>
      <c r="H908" s="239"/>
      <c r="I908" s="239"/>
      <c r="J908" s="227"/>
      <c r="K908" s="239"/>
    </row>
    <row r="909" spans="1:11" ht="16.5" thickTop="1" thickBot="1">
      <c r="A909" s="236">
        <v>68549</v>
      </c>
      <c r="B909" s="237" t="s">
        <v>1076</v>
      </c>
      <c r="C909" s="236" t="s">
        <v>1074</v>
      </c>
      <c r="D909" s="237" t="s">
        <v>2088</v>
      </c>
      <c r="E909" s="238" t="s">
        <v>1189</v>
      </c>
      <c r="F909" s="239"/>
      <c r="G909" s="227"/>
      <c r="H909" s="239"/>
      <c r="I909" s="239"/>
      <c r="J909" s="227"/>
      <c r="K909" s="239"/>
    </row>
    <row r="910" spans="1:11" ht="16.5" thickTop="1" thickBot="1">
      <c r="A910" s="228">
        <v>68572</v>
      </c>
      <c r="B910" s="229" t="s">
        <v>1076</v>
      </c>
      <c r="C910" s="228" t="s">
        <v>1074</v>
      </c>
      <c r="D910" s="229" t="s">
        <v>1855</v>
      </c>
      <c r="E910" s="230" t="s">
        <v>1190</v>
      </c>
      <c r="F910" s="239"/>
      <c r="G910" s="227"/>
      <c r="H910" s="239"/>
      <c r="I910" s="239"/>
      <c r="J910" s="227"/>
      <c r="K910" s="239"/>
    </row>
    <row r="911" spans="1:11" ht="16.5" thickTop="1" thickBot="1">
      <c r="A911" s="236">
        <v>68573</v>
      </c>
      <c r="B911" s="237" t="s">
        <v>1076</v>
      </c>
      <c r="C911" s="236" t="s">
        <v>1074</v>
      </c>
      <c r="D911" s="237" t="s">
        <v>1914</v>
      </c>
      <c r="E911" s="238" t="s">
        <v>1191</v>
      </c>
      <c r="F911" s="239"/>
      <c r="G911" s="227"/>
      <c r="H911" s="239"/>
      <c r="I911" s="239"/>
      <c r="J911" s="227"/>
      <c r="K911" s="239"/>
    </row>
    <row r="912" spans="1:11" ht="16.5" thickTop="1" thickBot="1">
      <c r="A912" s="228">
        <v>68575</v>
      </c>
      <c r="B912" s="229" t="s">
        <v>1076</v>
      </c>
      <c r="C912" s="228" t="s">
        <v>1074</v>
      </c>
      <c r="D912" s="229" t="s">
        <v>1500</v>
      </c>
      <c r="E912" s="230" t="s">
        <v>1192</v>
      </c>
      <c r="F912" s="239"/>
      <c r="G912" s="227"/>
      <c r="H912" s="239"/>
      <c r="I912" s="239"/>
      <c r="J912" s="227"/>
      <c r="K912" s="239"/>
    </row>
    <row r="913" spans="1:11" ht="16.5" thickTop="1" thickBot="1">
      <c r="A913" s="236">
        <v>68615</v>
      </c>
      <c r="B913" s="237" t="s">
        <v>1076</v>
      </c>
      <c r="C913" s="236" t="s">
        <v>1074</v>
      </c>
      <c r="D913" s="237" t="s">
        <v>649</v>
      </c>
      <c r="E913" s="238" t="s">
        <v>257</v>
      </c>
      <c r="F913" s="239"/>
      <c r="G913" s="227"/>
      <c r="H913" s="239"/>
      <c r="I913" s="239"/>
      <c r="J913" s="227"/>
      <c r="K913" s="239"/>
    </row>
    <row r="914" spans="1:11" ht="16.5" thickTop="1" thickBot="1">
      <c r="A914" s="228">
        <v>68655</v>
      </c>
      <c r="B914" s="229" t="s">
        <v>1076</v>
      </c>
      <c r="C914" s="228" t="s">
        <v>1074</v>
      </c>
      <c r="D914" s="229" t="s">
        <v>1581</v>
      </c>
      <c r="E914" s="230" t="s">
        <v>1193</v>
      </c>
      <c r="F914" s="239"/>
      <c r="G914" s="227"/>
      <c r="H914" s="239"/>
      <c r="I914" s="239"/>
      <c r="J914" s="227"/>
      <c r="K914" s="239"/>
    </row>
    <row r="915" spans="1:11" ht="16.5" thickTop="1" thickBot="1">
      <c r="A915" s="236">
        <v>68669</v>
      </c>
      <c r="B915" s="237" t="s">
        <v>1076</v>
      </c>
      <c r="C915" s="236" t="s">
        <v>1074</v>
      </c>
      <c r="D915" s="237" t="s">
        <v>677</v>
      </c>
      <c r="E915" s="238" t="s">
        <v>1055</v>
      </c>
      <c r="F915" s="239"/>
      <c r="G915" s="227"/>
      <c r="H915" s="239"/>
      <c r="I915" s="239"/>
      <c r="J915" s="227"/>
      <c r="K915" s="239"/>
    </row>
    <row r="916" spans="1:11" ht="16.5" thickTop="1" thickBot="1">
      <c r="A916" s="228">
        <v>68673</v>
      </c>
      <c r="B916" s="229" t="s">
        <v>1076</v>
      </c>
      <c r="C916" s="228" t="s">
        <v>1074</v>
      </c>
      <c r="D916" s="229" t="s">
        <v>1583</v>
      </c>
      <c r="E916" s="230" t="s">
        <v>1194</v>
      </c>
      <c r="F916" s="239"/>
      <c r="G916" s="227"/>
      <c r="H916" s="239"/>
      <c r="I916" s="239"/>
      <c r="J916" s="227"/>
      <c r="K916" s="239"/>
    </row>
    <row r="917" spans="1:11" ht="16.5" thickTop="1" thickBot="1">
      <c r="A917" s="236">
        <v>68679</v>
      </c>
      <c r="B917" s="237" t="s">
        <v>1076</v>
      </c>
      <c r="C917" s="236" t="s">
        <v>1074</v>
      </c>
      <c r="D917" s="237" t="s">
        <v>671</v>
      </c>
      <c r="E917" s="238" t="s">
        <v>1195</v>
      </c>
      <c r="F917" s="239"/>
      <c r="G917" s="227"/>
      <c r="H917" s="239"/>
      <c r="I917" s="239"/>
      <c r="J917" s="227"/>
      <c r="K917" s="239"/>
    </row>
    <row r="918" spans="1:11" ht="16.5" thickTop="1" thickBot="1">
      <c r="A918" s="228">
        <v>68682</v>
      </c>
      <c r="B918" s="229" t="s">
        <v>1076</v>
      </c>
      <c r="C918" s="228" t="s">
        <v>1074</v>
      </c>
      <c r="D918" s="229" t="s">
        <v>1772</v>
      </c>
      <c r="E918" s="230" t="s">
        <v>1196</v>
      </c>
      <c r="F918" s="239"/>
      <c r="G918" s="227"/>
      <c r="H918" s="239"/>
      <c r="I918" s="239"/>
      <c r="J918" s="227"/>
      <c r="K918" s="239"/>
    </row>
    <row r="919" spans="1:11" ht="16.5" thickTop="1" thickBot="1">
      <c r="A919" s="236">
        <v>68684</v>
      </c>
      <c r="B919" s="237" t="s">
        <v>1076</v>
      </c>
      <c r="C919" s="236" t="s">
        <v>1074</v>
      </c>
      <c r="D919" s="237" t="s">
        <v>678</v>
      </c>
      <c r="E919" s="238" t="s">
        <v>1197</v>
      </c>
      <c r="F919" s="239"/>
      <c r="G919" s="227"/>
      <c r="H919" s="239"/>
      <c r="I919" s="239"/>
      <c r="J919" s="227"/>
      <c r="K919" s="239"/>
    </row>
    <row r="920" spans="1:11" ht="16.5" thickTop="1" thickBot="1">
      <c r="A920" s="228">
        <v>68686</v>
      </c>
      <c r="B920" s="229" t="s">
        <v>1076</v>
      </c>
      <c r="C920" s="228" t="s">
        <v>1074</v>
      </c>
      <c r="D920" s="229" t="s">
        <v>672</v>
      </c>
      <c r="E920" s="230" t="s">
        <v>1198</v>
      </c>
      <c r="F920" s="239"/>
      <c r="G920" s="227"/>
      <c r="H920" s="239"/>
      <c r="I920" s="239"/>
      <c r="J920" s="227"/>
      <c r="K920" s="239"/>
    </row>
    <row r="921" spans="1:11" ht="16.5" thickTop="1" thickBot="1">
      <c r="A921" s="236">
        <v>68689</v>
      </c>
      <c r="B921" s="237" t="s">
        <v>1076</v>
      </c>
      <c r="C921" s="236" t="s">
        <v>1074</v>
      </c>
      <c r="D921" s="237" t="s">
        <v>1319</v>
      </c>
      <c r="E921" s="238" t="s">
        <v>104</v>
      </c>
      <c r="F921" s="239"/>
      <c r="G921" s="227"/>
      <c r="H921" s="239"/>
      <c r="I921" s="239"/>
      <c r="J921" s="227"/>
      <c r="K921" s="239"/>
    </row>
    <row r="922" spans="1:11" ht="16.5" thickTop="1" thickBot="1">
      <c r="A922" s="228">
        <v>68705</v>
      </c>
      <c r="B922" s="229" t="s">
        <v>1076</v>
      </c>
      <c r="C922" s="228" t="s">
        <v>1074</v>
      </c>
      <c r="D922" s="229" t="s">
        <v>1397</v>
      </c>
      <c r="E922" s="230" t="s">
        <v>1066</v>
      </c>
      <c r="F922" s="239"/>
      <c r="G922" s="227"/>
      <c r="H922" s="239"/>
      <c r="I922" s="239"/>
      <c r="J922" s="227"/>
      <c r="K922" s="239"/>
    </row>
    <row r="923" spans="1:11" ht="16.5" thickTop="1" thickBot="1">
      <c r="A923" s="236">
        <v>68720</v>
      </c>
      <c r="B923" s="237" t="s">
        <v>1076</v>
      </c>
      <c r="C923" s="236" t="s">
        <v>1074</v>
      </c>
      <c r="D923" s="237" t="s">
        <v>1399</v>
      </c>
      <c r="E923" s="238" t="s">
        <v>1529</v>
      </c>
      <c r="F923" s="239"/>
      <c r="G923" s="227"/>
      <c r="H923" s="239"/>
      <c r="I923" s="239"/>
      <c r="J923" s="227"/>
      <c r="K923" s="239"/>
    </row>
    <row r="924" spans="1:11" ht="16.5" thickTop="1" thickBot="1">
      <c r="A924" s="228">
        <v>68745</v>
      </c>
      <c r="B924" s="229" t="s">
        <v>1076</v>
      </c>
      <c r="C924" s="228" t="s">
        <v>1074</v>
      </c>
      <c r="D924" s="229" t="s">
        <v>965</v>
      </c>
      <c r="E924" s="230" t="s">
        <v>1530</v>
      </c>
      <c r="F924" s="239"/>
      <c r="G924" s="227"/>
      <c r="H924" s="239"/>
      <c r="I924" s="239"/>
      <c r="J924" s="227"/>
      <c r="K924" s="239"/>
    </row>
    <row r="925" spans="1:11" ht="16.5" thickTop="1" thickBot="1">
      <c r="A925" s="236">
        <v>68755</v>
      </c>
      <c r="B925" s="237" t="s">
        <v>1076</v>
      </c>
      <c r="C925" s="236" t="s">
        <v>1074</v>
      </c>
      <c r="D925" s="237" t="s">
        <v>605</v>
      </c>
      <c r="E925" s="238" t="s">
        <v>1531</v>
      </c>
      <c r="F925" s="239"/>
      <c r="G925" s="227"/>
      <c r="H925" s="239"/>
      <c r="I925" s="239"/>
      <c r="J925" s="227"/>
      <c r="K925" s="239"/>
    </row>
    <row r="926" spans="1:11" ht="16.5" thickTop="1" thickBot="1">
      <c r="A926" s="228">
        <v>68770</v>
      </c>
      <c r="B926" s="229" t="s">
        <v>1076</v>
      </c>
      <c r="C926" s="228" t="s">
        <v>1074</v>
      </c>
      <c r="D926" s="229" t="s">
        <v>1796</v>
      </c>
      <c r="E926" s="230" t="s">
        <v>1532</v>
      </c>
      <c r="F926" s="239"/>
      <c r="G926" s="227"/>
      <c r="H926" s="239"/>
      <c r="I926" s="239"/>
      <c r="J926" s="227"/>
      <c r="K926" s="239"/>
    </row>
    <row r="927" spans="1:11" ht="16.5" thickTop="1" thickBot="1">
      <c r="A927" s="236">
        <v>68773</v>
      </c>
      <c r="B927" s="237" t="s">
        <v>1076</v>
      </c>
      <c r="C927" s="236" t="s">
        <v>1074</v>
      </c>
      <c r="D927" s="237" t="s">
        <v>866</v>
      </c>
      <c r="E927" s="238" t="s">
        <v>580</v>
      </c>
      <c r="F927" s="239"/>
      <c r="G927" s="227"/>
      <c r="H927" s="239"/>
      <c r="I927" s="239"/>
      <c r="J927" s="227"/>
      <c r="K927" s="239"/>
    </row>
    <row r="928" spans="1:11" ht="16.5" thickTop="1" thickBot="1">
      <c r="A928" s="228">
        <v>68780</v>
      </c>
      <c r="B928" s="229" t="s">
        <v>1076</v>
      </c>
      <c r="C928" s="228" t="s">
        <v>1074</v>
      </c>
      <c r="D928" s="229" t="s">
        <v>2104</v>
      </c>
      <c r="E928" s="230" t="s">
        <v>1533</v>
      </c>
      <c r="F928" s="239"/>
      <c r="G928" s="227"/>
      <c r="H928" s="239"/>
      <c r="I928" s="239"/>
      <c r="J928" s="227"/>
      <c r="K928" s="239"/>
    </row>
    <row r="929" spans="1:11" ht="16.5" thickTop="1" thickBot="1">
      <c r="A929" s="236">
        <v>68820</v>
      </c>
      <c r="B929" s="237" t="s">
        <v>1076</v>
      </c>
      <c r="C929" s="236" t="s">
        <v>1074</v>
      </c>
      <c r="D929" s="237" t="s">
        <v>331</v>
      </c>
      <c r="E929" s="238" t="s">
        <v>1534</v>
      </c>
      <c r="F929" s="239"/>
      <c r="G929" s="227"/>
      <c r="H929" s="239"/>
      <c r="I929" s="239"/>
      <c r="J929" s="227"/>
      <c r="K929" s="239"/>
    </row>
    <row r="930" spans="1:11" ht="16.5" thickTop="1" thickBot="1">
      <c r="A930" s="228">
        <v>68855</v>
      </c>
      <c r="B930" s="229" t="s">
        <v>1076</v>
      </c>
      <c r="C930" s="228" t="s">
        <v>1074</v>
      </c>
      <c r="D930" s="229" t="s">
        <v>1642</v>
      </c>
      <c r="E930" s="230" t="s">
        <v>1535</v>
      </c>
      <c r="F930" s="239"/>
      <c r="G930" s="227"/>
      <c r="H930" s="239"/>
      <c r="I930" s="239"/>
      <c r="J930" s="227"/>
      <c r="K930" s="239"/>
    </row>
    <row r="931" spans="1:11" ht="16.5" thickTop="1" thickBot="1">
      <c r="A931" s="236">
        <v>68861</v>
      </c>
      <c r="B931" s="237" t="s">
        <v>1076</v>
      </c>
      <c r="C931" s="236" t="s">
        <v>1074</v>
      </c>
      <c r="D931" s="237" t="s">
        <v>1647</v>
      </c>
      <c r="E931" s="238" t="s">
        <v>1536</v>
      </c>
      <c r="F931" s="239"/>
      <c r="G931" s="227"/>
      <c r="H931" s="239"/>
      <c r="I931" s="239"/>
      <c r="J931" s="227"/>
      <c r="K931" s="239"/>
    </row>
    <row r="932" spans="1:11" ht="16.5" thickTop="1" thickBot="1">
      <c r="A932" s="228">
        <v>68867</v>
      </c>
      <c r="B932" s="229" t="s">
        <v>1076</v>
      </c>
      <c r="C932" s="228" t="s">
        <v>1074</v>
      </c>
      <c r="D932" s="229" t="s">
        <v>537</v>
      </c>
      <c r="E932" s="230" t="s">
        <v>1537</v>
      </c>
      <c r="F932" s="239"/>
      <c r="G932" s="227"/>
      <c r="H932" s="239"/>
      <c r="I932" s="239"/>
      <c r="J932" s="227"/>
      <c r="K932" s="239"/>
    </row>
    <row r="933" spans="1:11" ht="16.5" thickTop="1" thickBot="1">
      <c r="A933" s="236">
        <v>68872</v>
      </c>
      <c r="B933" s="237" t="s">
        <v>1076</v>
      </c>
      <c r="C933" s="236" t="s">
        <v>1074</v>
      </c>
      <c r="D933" s="237" t="s">
        <v>1937</v>
      </c>
      <c r="E933" s="238" t="s">
        <v>704</v>
      </c>
      <c r="F933" s="239"/>
      <c r="G933" s="227"/>
      <c r="H933" s="239"/>
      <c r="I933" s="239"/>
      <c r="J933" s="227"/>
      <c r="K933" s="239"/>
    </row>
    <row r="934" spans="1:11" ht="16.5" thickTop="1" thickBot="1">
      <c r="A934" s="228">
        <v>68895</v>
      </c>
      <c r="B934" s="229" t="s">
        <v>1076</v>
      </c>
      <c r="C934" s="228" t="s">
        <v>1074</v>
      </c>
      <c r="D934" s="229" t="s">
        <v>1129</v>
      </c>
      <c r="E934" s="230" t="s">
        <v>1538</v>
      </c>
      <c r="F934" s="239"/>
      <c r="G934" s="227"/>
      <c r="H934" s="239"/>
      <c r="I934" s="239"/>
      <c r="J934" s="227"/>
      <c r="K934" s="239"/>
    </row>
    <row r="935" spans="1:11" ht="16.5" thickTop="1" thickBot="1">
      <c r="A935" s="236">
        <v>70001</v>
      </c>
      <c r="B935" s="237" t="s">
        <v>1077</v>
      </c>
      <c r="C935" s="236" t="s">
        <v>580</v>
      </c>
      <c r="D935" s="237" t="s">
        <v>912</v>
      </c>
      <c r="E935" s="238" t="s">
        <v>1539</v>
      </c>
      <c r="F935" s="239"/>
      <c r="G935" s="227"/>
      <c r="H935" s="239"/>
      <c r="I935" s="239"/>
      <c r="J935" s="227"/>
      <c r="K935" s="239"/>
    </row>
    <row r="936" spans="1:11" ht="16.5" thickTop="1" thickBot="1">
      <c r="A936" s="228">
        <v>70110</v>
      </c>
      <c r="B936" s="229" t="s">
        <v>1077</v>
      </c>
      <c r="C936" s="228" t="s">
        <v>580</v>
      </c>
      <c r="D936" s="229" t="s">
        <v>1231</v>
      </c>
      <c r="E936" s="230" t="s">
        <v>1042</v>
      </c>
      <c r="F936" s="239"/>
      <c r="G936" s="227"/>
      <c r="H936" s="239"/>
      <c r="I936" s="239"/>
      <c r="J936" s="227"/>
      <c r="K936" s="239"/>
    </row>
    <row r="937" spans="1:11" ht="16.5" thickTop="1" thickBot="1">
      <c r="A937" s="236">
        <v>70124</v>
      </c>
      <c r="B937" s="237" t="s">
        <v>1077</v>
      </c>
      <c r="C937" s="236" t="s">
        <v>580</v>
      </c>
      <c r="D937" s="237" t="s">
        <v>1311</v>
      </c>
      <c r="E937" s="238" t="s">
        <v>1540</v>
      </c>
      <c r="F937" s="239"/>
      <c r="G937" s="227"/>
      <c r="H937" s="239"/>
      <c r="I937" s="239"/>
      <c r="J937" s="227"/>
      <c r="K937" s="239"/>
    </row>
    <row r="938" spans="1:11" ht="16.5" thickTop="1" thickBot="1">
      <c r="A938" s="228">
        <v>70204</v>
      </c>
      <c r="B938" s="229" t="s">
        <v>1077</v>
      </c>
      <c r="C938" s="228" t="s">
        <v>580</v>
      </c>
      <c r="D938" s="229" t="s">
        <v>1169</v>
      </c>
      <c r="E938" s="230" t="s">
        <v>197</v>
      </c>
      <c r="F938" s="239"/>
      <c r="G938" s="227"/>
      <c r="H938" s="239"/>
      <c r="I938" s="239"/>
      <c r="J938" s="227"/>
      <c r="K938" s="239"/>
    </row>
    <row r="939" spans="1:11" ht="16.5" thickTop="1" thickBot="1">
      <c r="A939" s="236">
        <v>70215</v>
      </c>
      <c r="B939" s="237" t="s">
        <v>1077</v>
      </c>
      <c r="C939" s="236" t="s">
        <v>580</v>
      </c>
      <c r="D939" s="237" t="s">
        <v>1511</v>
      </c>
      <c r="E939" s="238" t="s">
        <v>1942</v>
      </c>
      <c r="F939" s="239"/>
      <c r="G939" s="227"/>
      <c r="H939" s="239"/>
      <c r="I939" s="239"/>
      <c r="J939" s="227"/>
      <c r="K939" s="239"/>
    </row>
    <row r="940" spans="1:11" ht="16.5" thickTop="1" thickBot="1">
      <c r="A940" s="228">
        <v>70221</v>
      </c>
      <c r="B940" s="229" t="s">
        <v>1077</v>
      </c>
      <c r="C940" s="228" t="s">
        <v>580</v>
      </c>
      <c r="D940" s="229" t="s">
        <v>1512</v>
      </c>
      <c r="E940" s="230" t="s">
        <v>1943</v>
      </c>
      <c r="F940" s="239"/>
      <c r="G940" s="227"/>
      <c r="H940" s="239"/>
      <c r="I940" s="239"/>
      <c r="J940" s="227"/>
      <c r="K940" s="239"/>
    </row>
    <row r="941" spans="1:11" ht="16.5" thickTop="1" thickBot="1">
      <c r="A941" s="236">
        <v>70230</v>
      </c>
      <c r="B941" s="237" t="s">
        <v>1077</v>
      </c>
      <c r="C941" s="236" t="s">
        <v>580</v>
      </c>
      <c r="D941" s="237" t="s">
        <v>679</v>
      </c>
      <c r="E941" s="238" t="s">
        <v>1944</v>
      </c>
      <c r="F941" s="239"/>
      <c r="G941" s="227"/>
      <c r="H941" s="239"/>
      <c r="I941" s="239"/>
      <c r="J941" s="227"/>
      <c r="K941" s="239"/>
    </row>
    <row r="942" spans="1:11" ht="16.5" thickTop="1" thickBot="1">
      <c r="A942" s="228">
        <v>70233</v>
      </c>
      <c r="B942" s="229" t="s">
        <v>1077</v>
      </c>
      <c r="C942" s="228" t="s">
        <v>580</v>
      </c>
      <c r="D942" s="229" t="s">
        <v>1324</v>
      </c>
      <c r="E942" s="230" t="s">
        <v>1945</v>
      </c>
      <c r="F942" s="239"/>
      <c r="G942" s="227"/>
      <c r="H942" s="239"/>
      <c r="I942" s="239"/>
      <c r="J942" s="227"/>
      <c r="K942" s="239"/>
    </row>
    <row r="943" spans="1:11" ht="16.5" thickTop="1" thickBot="1">
      <c r="A943" s="236">
        <v>70235</v>
      </c>
      <c r="B943" s="237" t="s">
        <v>1077</v>
      </c>
      <c r="C943" s="236" t="s">
        <v>580</v>
      </c>
      <c r="D943" s="237" t="s">
        <v>262</v>
      </c>
      <c r="E943" s="238" t="s">
        <v>198</v>
      </c>
      <c r="F943" s="239"/>
      <c r="G943" s="227"/>
      <c r="H943" s="239"/>
      <c r="I943" s="239"/>
      <c r="J943" s="227"/>
      <c r="K943" s="239"/>
    </row>
    <row r="944" spans="1:11" ht="16.5" thickTop="1" thickBot="1">
      <c r="A944" s="228">
        <v>70265</v>
      </c>
      <c r="B944" s="229" t="s">
        <v>1077</v>
      </c>
      <c r="C944" s="228" t="s">
        <v>580</v>
      </c>
      <c r="D944" s="229" t="s">
        <v>680</v>
      </c>
      <c r="E944" s="230" t="s">
        <v>1357</v>
      </c>
      <c r="F944" s="239"/>
      <c r="G944" s="227"/>
      <c r="H944" s="239"/>
      <c r="I944" s="239"/>
      <c r="J944" s="227"/>
      <c r="K944" s="239"/>
    </row>
    <row r="945" spans="1:11" ht="16.5" thickTop="1" thickBot="1">
      <c r="A945" s="236">
        <v>70400</v>
      </c>
      <c r="B945" s="237" t="s">
        <v>1077</v>
      </c>
      <c r="C945" s="236" t="s">
        <v>580</v>
      </c>
      <c r="D945" s="237" t="s">
        <v>924</v>
      </c>
      <c r="E945" s="238" t="s">
        <v>2023</v>
      </c>
      <c r="F945" s="239"/>
      <c r="G945" s="227"/>
      <c r="H945" s="239"/>
      <c r="I945" s="239"/>
      <c r="J945" s="227"/>
      <c r="K945" s="239"/>
    </row>
    <row r="946" spans="1:11" ht="16.5" thickTop="1" thickBot="1">
      <c r="A946" s="228">
        <v>70418</v>
      </c>
      <c r="B946" s="229" t="s">
        <v>1077</v>
      </c>
      <c r="C946" s="228" t="s">
        <v>580</v>
      </c>
      <c r="D946" s="229" t="s">
        <v>1236</v>
      </c>
      <c r="E946" s="230" t="s">
        <v>1575</v>
      </c>
      <c r="F946" s="239"/>
      <c r="G946" s="227"/>
      <c r="H946" s="239"/>
      <c r="I946" s="239"/>
      <c r="J946" s="227"/>
      <c r="K946" s="239"/>
    </row>
    <row r="947" spans="1:11" ht="16.5" thickTop="1" thickBot="1">
      <c r="A947" s="236">
        <v>70429</v>
      </c>
      <c r="B947" s="237" t="s">
        <v>1077</v>
      </c>
      <c r="C947" s="236" t="s">
        <v>580</v>
      </c>
      <c r="D947" s="237" t="s">
        <v>415</v>
      </c>
      <c r="E947" s="238" t="s">
        <v>951</v>
      </c>
      <c r="F947" s="239"/>
      <c r="G947" s="227"/>
      <c r="H947" s="239"/>
      <c r="I947" s="239"/>
      <c r="J947" s="227"/>
      <c r="K947" s="239"/>
    </row>
    <row r="948" spans="1:11" ht="16.5" thickTop="1" thickBot="1">
      <c r="A948" s="228">
        <v>70473</v>
      </c>
      <c r="B948" s="229" t="s">
        <v>1077</v>
      </c>
      <c r="C948" s="228" t="s">
        <v>580</v>
      </c>
      <c r="D948" s="229" t="s">
        <v>231</v>
      </c>
      <c r="E948" s="230" t="s">
        <v>952</v>
      </c>
      <c r="F948" s="239"/>
      <c r="G948" s="227"/>
      <c r="H948" s="239"/>
      <c r="I948" s="239"/>
      <c r="J948" s="227"/>
      <c r="K948" s="239"/>
    </row>
    <row r="949" spans="1:11" ht="16.5" thickTop="1" thickBot="1">
      <c r="A949" s="236">
        <v>70508</v>
      </c>
      <c r="B949" s="237" t="s">
        <v>1077</v>
      </c>
      <c r="C949" s="236" t="s">
        <v>580</v>
      </c>
      <c r="D949" s="237" t="s">
        <v>908</v>
      </c>
      <c r="E949" s="238" t="s">
        <v>953</v>
      </c>
      <c r="F949" s="239"/>
      <c r="G949" s="227"/>
      <c r="H949" s="239"/>
      <c r="I949" s="239"/>
      <c r="J949" s="227"/>
      <c r="K949" s="239"/>
    </row>
    <row r="950" spans="1:11" ht="16.5" thickTop="1" thickBot="1">
      <c r="A950" s="228">
        <v>70523</v>
      </c>
      <c r="B950" s="229" t="s">
        <v>1077</v>
      </c>
      <c r="C950" s="228" t="s">
        <v>580</v>
      </c>
      <c r="D950" s="229" t="s">
        <v>681</v>
      </c>
      <c r="E950" s="230" t="s">
        <v>1543</v>
      </c>
      <c r="F950" s="239"/>
      <c r="G950" s="227"/>
      <c r="H950" s="239"/>
      <c r="I950" s="239"/>
      <c r="J950" s="227"/>
      <c r="K950" s="239"/>
    </row>
    <row r="951" spans="1:11" ht="16.5" thickTop="1" thickBot="1">
      <c r="A951" s="236">
        <v>70670</v>
      </c>
      <c r="B951" s="237" t="s">
        <v>1077</v>
      </c>
      <c r="C951" s="236" t="s">
        <v>580</v>
      </c>
      <c r="D951" s="237" t="s">
        <v>551</v>
      </c>
      <c r="E951" s="238" t="s">
        <v>1755</v>
      </c>
      <c r="F951" s="239"/>
      <c r="G951" s="227"/>
      <c r="H951" s="239"/>
      <c r="I951" s="239"/>
      <c r="J951" s="227"/>
      <c r="K951" s="239"/>
    </row>
    <row r="952" spans="1:11" ht="16.5" thickTop="1" thickBot="1">
      <c r="A952" s="228">
        <v>70678</v>
      </c>
      <c r="B952" s="229" t="s">
        <v>1077</v>
      </c>
      <c r="C952" s="228" t="s">
        <v>580</v>
      </c>
      <c r="D952" s="229" t="s">
        <v>1620</v>
      </c>
      <c r="E952" s="230" t="s">
        <v>797</v>
      </c>
      <c r="F952" s="239"/>
      <c r="G952" s="227"/>
      <c r="H952" s="239"/>
      <c r="I952" s="239"/>
      <c r="J952" s="227"/>
      <c r="K952" s="239"/>
    </row>
    <row r="953" spans="1:11" ht="16.5" thickTop="1" thickBot="1">
      <c r="A953" s="236">
        <v>70702</v>
      </c>
      <c r="B953" s="237" t="s">
        <v>1077</v>
      </c>
      <c r="C953" s="236" t="s">
        <v>580</v>
      </c>
      <c r="D953" s="237" t="s">
        <v>682</v>
      </c>
      <c r="E953" s="238" t="s">
        <v>798</v>
      </c>
      <c r="F953" s="239"/>
      <c r="G953" s="227"/>
      <c r="H953" s="239"/>
      <c r="I953" s="239"/>
      <c r="J953" s="227"/>
      <c r="K953" s="239"/>
    </row>
    <row r="954" spans="1:11" ht="16.5" thickTop="1" thickBot="1">
      <c r="A954" s="228">
        <v>70708</v>
      </c>
      <c r="B954" s="229" t="s">
        <v>1077</v>
      </c>
      <c r="C954" s="228" t="s">
        <v>580</v>
      </c>
      <c r="D954" s="229" t="s">
        <v>683</v>
      </c>
      <c r="E954" s="230" t="s">
        <v>799</v>
      </c>
      <c r="F954" s="239"/>
      <c r="G954" s="227"/>
      <c r="H954" s="239"/>
      <c r="I954" s="239"/>
      <c r="J954" s="227"/>
      <c r="K954" s="239"/>
    </row>
    <row r="955" spans="1:11" ht="16.5" thickTop="1" thickBot="1">
      <c r="A955" s="236">
        <v>70713</v>
      </c>
      <c r="B955" s="237" t="s">
        <v>1077</v>
      </c>
      <c r="C955" s="236" t="s">
        <v>580</v>
      </c>
      <c r="D955" s="237" t="s">
        <v>684</v>
      </c>
      <c r="E955" s="238" t="s">
        <v>2079</v>
      </c>
      <c r="F955" s="239"/>
      <c r="G955" s="227"/>
      <c r="H955" s="239"/>
      <c r="I955" s="239"/>
      <c r="J955" s="227"/>
      <c r="K955" s="239"/>
    </row>
    <row r="956" spans="1:11" ht="16.5" thickTop="1" thickBot="1">
      <c r="A956" s="228">
        <v>70717</v>
      </c>
      <c r="B956" s="229" t="s">
        <v>1077</v>
      </c>
      <c r="C956" s="228" t="s">
        <v>580</v>
      </c>
      <c r="D956" s="229" t="s">
        <v>685</v>
      </c>
      <c r="E956" s="230" t="s">
        <v>1061</v>
      </c>
      <c r="F956" s="239"/>
      <c r="G956" s="227"/>
      <c r="H956" s="239"/>
      <c r="I956" s="239"/>
      <c r="J956" s="227"/>
      <c r="K956" s="239"/>
    </row>
    <row r="957" spans="1:11" ht="16.5" thickTop="1" thickBot="1">
      <c r="A957" s="236">
        <v>70742</v>
      </c>
      <c r="B957" s="237" t="s">
        <v>1077</v>
      </c>
      <c r="C957" s="236" t="s">
        <v>580</v>
      </c>
      <c r="D957" s="237" t="s">
        <v>686</v>
      </c>
      <c r="E957" s="238" t="s">
        <v>67</v>
      </c>
      <c r="F957" s="239"/>
      <c r="G957" s="227"/>
      <c r="H957" s="239"/>
      <c r="I957" s="239"/>
      <c r="J957" s="227"/>
      <c r="K957" s="239"/>
    </row>
    <row r="958" spans="1:11" ht="16.5" thickTop="1" thickBot="1">
      <c r="A958" s="228">
        <v>70771</v>
      </c>
      <c r="B958" s="229" t="s">
        <v>1077</v>
      </c>
      <c r="C958" s="228" t="s">
        <v>580</v>
      </c>
      <c r="D958" s="229" t="s">
        <v>687</v>
      </c>
      <c r="E958" s="230" t="s">
        <v>580</v>
      </c>
      <c r="F958" s="239"/>
      <c r="G958" s="227"/>
      <c r="H958" s="239"/>
      <c r="I958" s="239"/>
      <c r="J958" s="227"/>
      <c r="K958" s="239"/>
    </row>
    <row r="959" spans="1:11" ht="16.5" thickTop="1" thickBot="1">
      <c r="A959" s="236">
        <v>70820</v>
      </c>
      <c r="B959" s="237" t="s">
        <v>1077</v>
      </c>
      <c r="C959" s="236" t="s">
        <v>580</v>
      </c>
      <c r="D959" s="237" t="s">
        <v>331</v>
      </c>
      <c r="E959" s="238" t="s">
        <v>1155</v>
      </c>
      <c r="F959" s="239"/>
      <c r="G959" s="227"/>
      <c r="H959" s="239"/>
      <c r="I959" s="239"/>
      <c r="J959" s="227"/>
      <c r="K959" s="239"/>
    </row>
    <row r="960" spans="1:11" ht="16.5" thickTop="1" thickBot="1">
      <c r="A960" s="228">
        <v>70823</v>
      </c>
      <c r="B960" s="229" t="s">
        <v>1077</v>
      </c>
      <c r="C960" s="228" t="s">
        <v>580</v>
      </c>
      <c r="D960" s="229" t="s">
        <v>332</v>
      </c>
      <c r="E960" s="230" t="s">
        <v>68</v>
      </c>
      <c r="F960" s="239"/>
      <c r="G960" s="227"/>
      <c r="H960" s="239"/>
      <c r="I960" s="239"/>
      <c r="J960" s="227"/>
      <c r="K960" s="239"/>
    </row>
    <row r="961" spans="1:11" ht="16.5" thickTop="1" thickBot="1">
      <c r="A961" s="236">
        <v>73001</v>
      </c>
      <c r="B961" s="237" t="s">
        <v>1079</v>
      </c>
      <c r="C961" s="236" t="s">
        <v>1078</v>
      </c>
      <c r="D961" s="237" t="s">
        <v>912</v>
      </c>
      <c r="E961" s="238" t="s">
        <v>1156</v>
      </c>
      <c r="F961" s="239"/>
      <c r="G961" s="227"/>
      <c r="H961" s="239"/>
      <c r="I961" s="239"/>
      <c r="J961" s="227"/>
      <c r="K961" s="239"/>
    </row>
    <row r="962" spans="1:11" ht="16.5" thickTop="1" thickBot="1">
      <c r="A962" s="228">
        <v>73024</v>
      </c>
      <c r="B962" s="229" t="s">
        <v>1079</v>
      </c>
      <c r="C962" s="228" t="s">
        <v>1078</v>
      </c>
      <c r="D962" s="229" t="s">
        <v>688</v>
      </c>
      <c r="E962" s="230" t="s">
        <v>1157</v>
      </c>
      <c r="F962" s="239"/>
      <c r="G962" s="227"/>
      <c r="H962" s="239"/>
      <c r="I962" s="239"/>
      <c r="J962" s="227"/>
      <c r="K962" s="239"/>
    </row>
    <row r="963" spans="1:11" ht="16.5" thickTop="1" thickBot="1">
      <c r="A963" s="236">
        <v>73026</v>
      </c>
      <c r="B963" s="237" t="s">
        <v>1079</v>
      </c>
      <c r="C963" s="236" t="s">
        <v>1078</v>
      </c>
      <c r="D963" s="237" t="s">
        <v>2132</v>
      </c>
      <c r="E963" s="238" t="s">
        <v>1804</v>
      </c>
      <c r="F963" s="239"/>
      <c r="G963" s="227"/>
      <c r="H963" s="239"/>
      <c r="I963" s="239"/>
      <c r="J963" s="227"/>
      <c r="K963" s="239"/>
    </row>
    <row r="964" spans="1:11" ht="16.5" thickTop="1" thickBot="1">
      <c r="A964" s="228">
        <v>73030</v>
      </c>
      <c r="B964" s="229" t="s">
        <v>1079</v>
      </c>
      <c r="C964" s="228" t="s">
        <v>1078</v>
      </c>
      <c r="D964" s="229" t="s">
        <v>1707</v>
      </c>
      <c r="E964" s="230" t="s">
        <v>565</v>
      </c>
      <c r="F964" s="239"/>
      <c r="G964" s="227"/>
      <c r="H964" s="239"/>
      <c r="I964" s="239"/>
      <c r="J964" s="227"/>
      <c r="K964" s="239"/>
    </row>
    <row r="965" spans="1:11" ht="16.5" thickTop="1" thickBot="1">
      <c r="A965" s="236">
        <v>73043</v>
      </c>
      <c r="B965" s="237" t="s">
        <v>1079</v>
      </c>
      <c r="C965" s="236" t="s">
        <v>1078</v>
      </c>
      <c r="D965" s="237" t="s">
        <v>252</v>
      </c>
      <c r="E965" s="238" t="s">
        <v>566</v>
      </c>
      <c r="F965" s="239"/>
      <c r="G965" s="227"/>
      <c r="H965" s="239"/>
      <c r="I965" s="239"/>
      <c r="J965" s="227"/>
      <c r="K965" s="239"/>
    </row>
    <row r="966" spans="1:11" ht="16.5" thickTop="1" thickBot="1">
      <c r="A966" s="228">
        <v>73055</v>
      </c>
      <c r="B966" s="229" t="s">
        <v>1079</v>
      </c>
      <c r="C966" s="228" t="s">
        <v>1078</v>
      </c>
      <c r="D966" s="229" t="s">
        <v>1715</v>
      </c>
      <c r="E966" s="230" t="s">
        <v>69</v>
      </c>
      <c r="F966" s="239"/>
      <c r="G966" s="227"/>
      <c r="H966" s="239"/>
      <c r="I966" s="239"/>
      <c r="J966" s="227"/>
      <c r="K966" s="239"/>
    </row>
    <row r="967" spans="1:11" ht="16.5" thickTop="1" thickBot="1">
      <c r="A967" s="236">
        <v>73067</v>
      </c>
      <c r="B967" s="237" t="s">
        <v>1079</v>
      </c>
      <c r="C967" s="236" t="s">
        <v>1078</v>
      </c>
      <c r="D967" s="237" t="s">
        <v>689</v>
      </c>
      <c r="E967" s="238" t="s">
        <v>567</v>
      </c>
      <c r="F967" s="239"/>
      <c r="G967" s="227"/>
      <c r="H967" s="239"/>
      <c r="I967" s="239"/>
      <c r="J967" s="227"/>
      <c r="K967" s="239"/>
    </row>
    <row r="968" spans="1:11" ht="16.5" thickTop="1" thickBot="1">
      <c r="A968" s="228">
        <v>73124</v>
      </c>
      <c r="B968" s="229" t="s">
        <v>1079</v>
      </c>
      <c r="C968" s="228" t="s">
        <v>1078</v>
      </c>
      <c r="D968" s="229" t="s">
        <v>1311</v>
      </c>
      <c r="E968" s="230" t="s">
        <v>568</v>
      </c>
      <c r="F968" s="239"/>
      <c r="G968" s="227"/>
      <c r="H968" s="239"/>
      <c r="I968" s="239"/>
      <c r="J968" s="227"/>
      <c r="K968" s="239"/>
    </row>
    <row r="969" spans="1:11" ht="16.5" thickTop="1" thickBot="1">
      <c r="A969" s="236">
        <v>73148</v>
      </c>
      <c r="B969" s="237" t="s">
        <v>1079</v>
      </c>
      <c r="C969" s="236" t="s">
        <v>1078</v>
      </c>
      <c r="D969" s="237" t="s">
        <v>360</v>
      </c>
      <c r="E969" s="238" t="s">
        <v>569</v>
      </c>
      <c r="F969" s="239"/>
      <c r="G969" s="227"/>
      <c r="H969" s="239"/>
      <c r="I969" s="239"/>
      <c r="J969" s="227"/>
      <c r="K969" s="239"/>
    </row>
    <row r="970" spans="1:11" ht="16.5" thickTop="1" thickBot="1">
      <c r="A970" s="228">
        <v>73152</v>
      </c>
      <c r="B970" s="229" t="s">
        <v>1079</v>
      </c>
      <c r="C970" s="228" t="s">
        <v>1078</v>
      </c>
      <c r="D970" s="229" t="s">
        <v>304</v>
      </c>
      <c r="E970" s="230" t="s">
        <v>570</v>
      </c>
      <c r="F970" s="239"/>
      <c r="G970" s="227"/>
      <c r="H970" s="239"/>
      <c r="I970" s="239"/>
      <c r="J970" s="227"/>
      <c r="K970" s="239"/>
    </row>
    <row r="971" spans="1:11" ht="16.5" thickTop="1" thickBot="1">
      <c r="A971" s="236">
        <v>73168</v>
      </c>
      <c r="B971" s="237" t="s">
        <v>1079</v>
      </c>
      <c r="C971" s="236" t="s">
        <v>1078</v>
      </c>
      <c r="D971" s="237" t="s">
        <v>1612</v>
      </c>
      <c r="E971" s="238" t="s">
        <v>1409</v>
      </c>
      <c r="F971" s="239"/>
      <c r="G971" s="227"/>
      <c r="H971" s="239"/>
      <c r="I971" s="239"/>
      <c r="J971" s="227"/>
      <c r="K971" s="239"/>
    </row>
    <row r="972" spans="1:11" ht="16.5" thickTop="1" thickBot="1">
      <c r="A972" s="228">
        <v>73200</v>
      </c>
      <c r="B972" s="229" t="s">
        <v>1079</v>
      </c>
      <c r="C972" s="228" t="s">
        <v>1078</v>
      </c>
      <c r="D972" s="229" t="s">
        <v>1629</v>
      </c>
      <c r="E972" s="230" t="s">
        <v>1410</v>
      </c>
      <c r="F972" s="239"/>
      <c r="G972" s="227"/>
      <c r="H972" s="239"/>
      <c r="I972" s="239"/>
      <c r="J972" s="227"/>
      <c r="K972" s="239"/>
    </row>
    <row r="973" spans="1:11" ht="16.5" thickTop="1" thickBot="1">
      <c r="A973" s="236">
        <v>73217</v>
      </c>
      <c r="B973" s="237" t="s">
        <v>1079</v>
      </c>
      <c r="C973" s="236" t="s">
        <v>1078</v>
      </c>
      <c r="D973" s="237" t="s">
        <v>307</v>
      </c>
      <c r="E973" s="238" t="s">
        <v>971</v>
      </c>
      <c r="F973" s="239"/>
      <c r="G973" s="227"/>
      <c r="H973" s="239"/>
      <c r="I973" s="239"/>
      <c r="J973" s="227"/>
      <c r="K973" s="239"/>
    </row>
    <row r="974" spans="1:11" ht="16.5" thickTop="1" thickBot="1">
      <c r="A974" s="228">
        <v>73226</v>
      </c>
      <c r="B974" s="229" t="s">
        <v>1079</v>
      </c>
      <c r="C974" s="228" t="s">
        <v>1078</v>
      </c>
      <c r="D974" s="229" t="s">
        <v>1172</v>
      </c>
      <c r="E974" s="230" t="s">
        <v>972</v>
      </c>
      <c r="F974" s="239"/>
      <c r="G974" s="227"/>
      <c r="H974" s="239"/>
      <c r="I974" s="239"/>
      <c r="J974" s="227"/>
      <c r="K974" s="239"/>
    </row>
    <row r="975" spans="1:11" ht="16.5" thickTop="1" thickBot="1">
      <c r="A975" s="236">
        <v>73236</v>
      </c>
      <c r="B975" s="237" t="s">
        <v>1079</v>
      </c>
      <c r="C975" s="236" t="s">
        <v>1078</v>
      </c>
      <c r="D975" s="237" t="s">
        <v>1888</v>
      </c>
      <c r="E975" s="238" t="s">
        <v>973</v>
      </c>
      <c r="F975" s="239"/>
      <c r="G975" s="227"/>
      <c r="H975" s="239"/>
      <c r="I975" s="239"/>
      <c r="J975" s="227"/>
      <c r="K975" s="239"/>
    </row>
    <row r="976" spans="1:11" ht="16.5" thickTop="1" thickBot="1">
      <c r="A976" s="228">
        <v>73268</v>
      </c>
      <c r="B976" s="229" t="s">
        <v>1079</v>
      </c>
      <c r="C976" s="228" t="s">
        <v>1078</v>
      </c>
      <c r="D976" s="229" t="s">
        <v>226</v>
      </c>
      <c r="E976" s="230" t="s">
        <v>974</v>
      </c>
      <c r="F976" s="239"/>
      <c r="G976" s="227"/>
      <c r="H976" s="239"/>
      <c r="I976" s="239"/>
      <c r="J976" s="227"/>
      <c r="K976" s="239"/>
    </row>
    <row r="977" spans="1:11" ht="16.5" thickTop="1" thickBot="1">
      <c r="A977" s="236">
        <v>73270</v>
      </c>
      <c r="B977" s="237" t="s">
        <v>1079</v>
      </c>
      <c r="C977" s="236" t="s">
        <v>1078</v>
      </c>
      <c r="D977" s="237" t="s">
        <v>1312</v>
      </c>
      <c r="E977" s="238" t="s">
        <v>1251</v>
      </c>
      <c r="F977" s="239"/>
      <c r="G977" s="227"/>
      <c r="H977" s="239"/>
      <c r="I977" s="239"/>
      <c r="J977" s="227"/>
      <c r="K977" s="239"/>
    </row>
    <row r="978" spans="1:11" ht="16.5" thickTop="1" thickBot="1">
      <c r="A978" s="228">
        <v>73275</v>
      </c>
      <c r="B978" s="229" t="s">
        <v>1079</v>
      </c>
      <c r="C978" s="228" t="s">
        <v>1078</v>
      </c>
      <c r="D978" s="229" t="s">
        <v>930</v>
      </c>
      <c r="E978" s="230" t="s">
        <v>1252</v>
      </c>
      <c r="F978" s="239"/>
      <c r="G978" s="227"/>
      <c r="H978" s="239"/>
      <c r="I978" s="239"/>
      <c r="J978" s="227"/>
      <c r="K978" s="239"/>
    </row>
    <row r="979" spans="1:11" ht="16.5" thickTop="1" thickBot="1">
      <c r="A979" s="236">
        <v>73283</v>
      </c>
      <c r="B979" s="237" t="s">
        <v>1079</v>
      </c>
      <c r="C979" s="236" t="s">
        <v>1078</v>
      </c>
      <c r="D979" s="237" t="s">
        <v>1173</v>
      </c>
      <c r="E979" s="238" t="s">
        <v>1253</v>
      </c>
      <c r="F979" s="239"/>
      <c r="G979" s="227"/>
      <c r="H979" s="239"/>
      <c r="I979" s="239"/>
      <c r="J979" s="227"/>
      <c r="K979" s="239"/>
    </row>
    <row r="980" spans="1:11" ht="16.5" thickTop="1" thickBot="1">
      <c r="A980" s="228">
        <v>73319</v>
      </c>
      <c r="B980" s="229" t="s">
        <v>1079</v>
      </c>
      <c r="C980" s="228" t="s">
        <v>1078</v>
      </c>
      <c r="D980" s="229" t="s">
        <v>779</v>
      </c>
      <c r="E980" s="230" t="s">
        <v>1254</v>
      </c>
      <c r="F980" s="239"/>
      <c r="G980" s="227"/>
      <c r="H980" s="239"/>
      <c r="I980" s="239"/>
      <c r="J980" s="227"/>
      <c r="K980" s="239"/>
    </row>
    <row r="981" spans="1:11" ht="16.5" thickTop="1" thickBot="1">
      <c r="A981" s="236">
        <v>73347</v>
      </c>
      <c r="B981" s="237" t="s">
        <v>1079</v>
      </c>
      <c r="C981" s="236" t="s">
        <v>1078</v>
      </c>
      <c r="D981" s="237" t="s">
        <v>1678</v>
      </c>
      <c r="E981" s="238" t="s">
        <v>1255</v>
      </c>
      <c r="F981" s="239"/>
      <c r="G981" s="227"/>
      <c r="H981" s="239"/>
      <c r="I981" s="239"/>
      <c r="J981" s="227"/>
      <c r="K981" s="239"/>
    </row>
    <row r="982" spans="1:11" ht="16.5" thickTop="1" thickBot="1">
      <c r="A982" s="228">
        <v>73349</v>
      </c>
      <c r="B982" s="229" t="s">
        <v>1079</v>
      </c>
      <c r="C982" s="228" t="s">
        <v>1078</v>
      </c>
      <c r="D982" s="229" t="s">
        <v>780</v>
      </c>
      <c r="E982" s="230" t="s">
        <v>1256</v>
      </c>
      <c r="F982" s="239"/>
      <c r="G982" s="227"/>
      <c r="H982" s="239"/>
      <c r="I982" s="239"/>
      <c r="J982" s="227"/>
      <c r="K982" s="239"/>
    </row>
    <row r="983" spans="1:11" ht="16.5" thickTop="1" thickBot="1">
      <c r="A983" s="236">
        <v>73352</v>
      </c>
      <c r="B983" s="237" t="s">
        <v>1079</v>
      </c>
      <c r="C983" s="236" t="s">
        <v>1078</v>
      </c>
      <c r="D983" s="237" t="s">
        <v>1327</v>
      </c>
      <c r="E983" s="238" t="s">
        <v>1257</v>
      </c>
      <c r="F983" s="239"/>
      <c r="G983" s="227"/>
      <c r="H983" s="239"/>
      <c r="I983" s="239"/>
      <c r="J983" s="227"/>
      <c r="K983" s="239"/>
    </row>
    <row r="984" spans="1:11" ht="16.5" thickTop="1" thickBot="1">
      <c r="A984" s="228">
        <v>73408</v>
      </c>
      <c r="B984" s="229" t="s">
        <v>1079</v>
      </c>
      <c r="C984" s="228" t="s">
        <v>1078</v>
      </c>
      <c r="D984" s="229" t="s">
        <v>1174</v>
      </c>
      <c r="E984" s="230" t="s">
        <v>1258</v>
      </c>
      <c r="F984" s="239"/>
      <c r="G984" s="227"/>
      <c r="H984" s="239"/>
      <c r="I984" s="239"/>
      <c r="J984" s="227"/>
      <c r="K984" s="239"/>
    </row>
    <row r="985" spans="1:11" ht="16.5" thickTop="1" thickBot="1">
      <c r="A985" s="236">
        <v>73411</v>
      </c>
      <c r="B985" s="237" t="s">
        <v>1079</v>
      </c>
      <c r="C985" s="236" t="s">
        <v>1078</v>
      </c>
      <c r="D985" s="237" t="s">
        <v>757</v>
      </c>
      <c r="E985" s="238" t="s">
        <v>1259</v>
      </c>
      <c r="F985" s="239"/>
      <c r="G985" s="227"/>
      <c r="H985" s="239"/>
      <c r="I985" s="239"/>
      <c r="J985" s="227"/>
      <c r="K985" s="239"/>
    </row>
    <row r="986" spans="1:11" ht="16.5" thickTop="1" thickBot="1">
      <c r="A986" s="228">
        <v>73443</v>
      </c>
      <c r="B986" s="229" t="s">
        <v>1079</v>
      </c>
      <c r="C986" s="228" t="s">
        <v>1078</v>
      </c>
      <c r="D986" s="229" t="s">
        <v>917</v>
      </c>
      <c r="E986" s="230" t="s">
        <v>1260</v>
      </c>
      <c r="F986" s="239"/>
      <c r="G986" s="227"/>
      <c r="H986" s="239"/>
      <c r="I986" s="239"/>
      <c r="J986" s="227"/>
      <c r="K986" s="239"/>
    </row>
    <row r="987" spans="1:11" ht="16.5" thickTop="1" thickBot="1">
      <c r="A987" s="236">
        <v>73449</v>
      </c>
      <c r="B987" s="237" t="s">
        <v>1079</v>
      </c>
      <c r="C987" s="236" t="s">
        <v>1078</v>
      </c>
      <c r="D987" s="237" t="s">
        <v>1175</v>
      </c>
      <c r="E987" s="238" t="s">
        <v>1261</v>
      </c>
      <c r="F987" s="239"/>
      <c r="G987" s="227"/>
      <c r="H987" s="239"/>
      <c r="I987" s="239"/>
      <c r="J987" s="227"/>
      <c r="K987" s="239"/>
    </row>
    <row r="988" spans="1:11" ht="16.5" thickTop="1" thickBot="1">
      <c r="A988" s="228">
        <v>73461</v>
      </c>
      <c r="B988" s="229" t="s">
        <v>1079</v>
      </c>
      <c r="C988" s="228" t="s">
        <v>1078</v>
      </c>
      <c r="D988" s="229" t="s">
        <v>1504</v>
      </c>
      <c r="E988" s="230" t="s">
        <v>1262</v>
      </c>
      <c r="F988" s="239"/>
      <c r="G988" s="227"/>
      <c r="H988" s="239"/>
      <c r="I988" s="239"/>
      <c r="J988" s="227"/>
      <c r="K988" s="239"/>
    </row>
    <row r="989" spans="1:11" ht="16.5" thickTop="1" thickBot="1">
      <c r="A989" s="236">
        <v>73483</v>
      </c>
      <c r="B989" s="237" t="s">
        <v>1079</v>
      </c>
      <c r="C989" s="236" t="s">
        <v>1078</v>
      </c>
      <c r="D989" s="237" t="s">
        <v>928</v>
      </c>
      <c r="E989" s="238" t="s">
        <v>1263</v>
      </c>
      <c r="F989" s="239"/>
      <c r="G989" s="227"/>
      <c r="H989" s="239"/>
      <c r="I989" s="239"/>
      <c r="J989" s="227"/>
      <c r="K989" s="239"/>
    </row>
    <row r="990" spans="1:11" ht="16.5" thickTop="1" thickBot="1">
      <c r="A990" s="228">
        <v>73504</v>
      </c>
      <c r="B990" s="229" t="s">
        <v>1079</v>
      </c>
      <c r="C990" s="228" t="s">
        <v>1078</v>
      </c>
      <c r="D990" s="229" t="s">
        <v>1176</v>
      </c>
      <c r="E990" s="230" t="s">
        <v>1609</v>
      </c>
      <c r="F990" s="239"/>
      <c r="G990" s="227"/>
      <c r="H990" s="239"/>
      <c r="I990" s="239"/>
      <c r="J990" s="227"/>
      <c r="K990" s="239"/>
    </row>
    <row r="991" spans="1:11" ht="16.5" thickTop="1" thickBot="1">
      <c r="A991" s="236">
        <v>73520</v>
      </c>
      <c r="B991" s="237" t="s">
        <v>1079</v>
      </c>
      <c r="C991" s="236" t="s">
        <v>1078</v>
      </c>
      <c r="D991" s="237" t="s">
        <v>2087</v>
      </c>
      <c r="E991" s="238" t="s">
        <v>1550</v>
      </c>
      <c r="F991" s="239"/>
      <c r="G991" s="227"/>
      <c r="H991" s="239"/>
      <c r="I991" s="239"/>
      <c r="J991" s="227"/>
      <c r="K991" s="239"/>
    </row>
    <row r="992" spans="1:11" ht="16.5" thickTop="1" thickBot="1">
      <c r="A992" s="228">
        <v>73547</v>
      </c>
      <c r="B992" s="229" t="s">
        <v>1079</v>
      </c>
      <c r="C992" s="228" t="s">
        <v>1078</v>
      </c>
      <c r="D992" s="229" t="s">
        <v>1499</v>
      </c>
      <c r="E992" s="230" t="s">
        <v>1264</v>
      </c>
      <c r="F992" s="239"/>
      <c r="G992" s="227"/>
      <c r="H992" s="239"/>
      <c r="I992" s="239"/>
      <c r="J992" s="227"/>
      <c r="K992" s="239"/>
    </row>
    <row r="993" spans="1:11" ht="16.5" thickTop="1" thickBot="1">
      <c r="A993" s="236">
        <v>73555</v>
      </c>
      <c r="B993" s="237" t="s">
        <v>1079</v>
      </c>
      <c r="C993" s="236" t="s">
        <v>1078</v>
      </c>
      <c r="D993" s="237" t="s">
        <v>1617</v>
      </c>
      <c r="E993" s="238" t="s">
        <v>1265</v>
      </c>
      <c r="F993" s="239"/>
      <c r="G993" s="227"/>
      <c r="H993" s="239"/>
      <c r="I993" s="239"/>
      <c r="J993" s="227"/>
      <c r="K993" s="239"/>
    </row>
    <row r="994" spans="1:11" ht="16.5" thickTop="1" thickBot="1">
      <c r="A994" s="228">
        <v>73563</v>
      </c>
      <c r="B994" s="229" t="s">
        <v>1079</v>
      </c>
      <c r="C994" s="228" t="s">
        <v>1078</v>
      </c>
      <c r="D994" s="229" t="s">
        <v>1177</v>
      </c>
      <c r="E994" s="230" t="s">
        <v>1266</v>
      </c>
      <c r="F994" s="239"/>
      <c r="G994" s="227"/>
      <c r="H994" s="239"/>
      <c r="I994" s="239"/>
      <c r="J994" s="227"/>
      <c r="K994" s="239"/>
    </row>
    <row r="995" spans="1:11" ht="16.5" thickTop="1" thickBot="1">
      <c r="A995" s="236">
        <v>73585</v>
      </c>
      <c r="B995" s="237" t="s">
        <v>1079</v>
      </c>
      <c r="C995" s="236" t="s">
        <v>1078</v>
      </c>
      <c r="D995" s="237" t="s">
        <v>646</v>
      </c>
      <c r="E995" s="238" t="s">
        <v>1267</v>
      </c>
      <c r="F995" s="239"/>
      <c r="G995" s="227"/>
      <c r="H995" s="239"/>
      <c r="I995" s="239"/>
      <c r="J995" s="227"/>
      <c r="K995" s="239"/>
    </row>
    <row r="996" spans="1:11" ht="16.5" thickTop="1" thickBot="1">
      <c r="A996" s="228">
        <v>73616</v>
      </c>
      <c r="B996" s="229" t="s">
        <v>1079</v>
      </c>
      <c r="C996" s="228" t="s">
        <v>1078</v>
      </c>
      <c r="D996" s="229" t="s">
        <v>533</v>
      </c>
      <c r="E996" s="230" t="s">
        <v>1268</v>
      </c>
      <c r="F996" s="239"/>
      <c r="G996" s="227"/>
      <c r="H996" s="239"/>
      <c r="I996" s="239"/>
      <c r="J996" s="227"/>
      <c r="K996" s="239"/>
    </row>
    <row r="997" spans="1:11" ht="16.5" thickTop="1" thickBot="1">
      <c r="A997" s="236">
        <v>73622</v>
      </c>
      <c r="B997" s="237" t="s">
        <v>1079</v>
      </c>
      <c r="C997" s="236" t="s">
        <v>1078</v>
      </c>
      <c r="D997" s="237" t="s">
        <v>893</v>
      </c>
      <c r="E997" s="238" t="s">
        <v>1269</v>
      </c>
      <c r="F997" s="239"/>
      <c r="G997" s="227"/>
      <c r="H997" s="239"/>
      <c r="I997" s="239"/>
      <c r="J997" s="227"/>
      <c r="K997" s="239"/>
    </row>
    <row r="998" spans="1:11" ht="16.5" thickTop="1" thickBot="1">
      <c r="A998" s="228">
        <v>73624</v>
      </c>
      <c r="B998" s="229" t="s">
        <v>1079</v>
      </c>
      <c r="C998" s="228" t="s">
        <v>1078</v>
      </c>
      <c r="D998" s="229" t="s">
        <v>1178</v>
      </c>
      <c r="E998" s="230" t="s">
        <v>1270</v>
      </c>
      <c r="F998" s="239"/>
      <c r="G998" s="227"/>
      <c r="H998" s="239"/>
      <c r="I998" s="239"/>
      <c r="J998" s="227"/>
      <c r="K998" s="239"/>
    </row>
    <row r="999" spans="1:11" ht="16.5" thickTop="1" thickBot="1">
      <c r="A999" s="236">
        <v>73671</v>
      </c>
      <c r="B999" s="237" t="s">
        <v>1079</v>
      </c>
      <c r="C999" s="236" t="s">
        <v>1078</v>
      </c>
      <c r="D999" s="237" t="s">
        <v>1179</v>
      </c>
      <c r="E999" s="238" t="s">
        <v>1774</v>
      </c>
      <c r="F999" s="239"/>
      <c r="G999" s="227"/>
      <c r="H999" s="239"/>
      <c r="I999" s="239"/>
      <c r="J999" s="227"/>
      <c r="K999" s="239"/>
    </row>
    <row r="1000" spans="1:11" ht="16.5" thickTop="1" thickBot="1">
      <c r="A1000" s="228">
        <v>73675</v>
      </c>
      <c r="B1000" s="229" t="s">
        <v>1079</v>
      </c>
      <c r="C1000" s="228" t="s">
        <v>1078</v>
      </c>
      <c r="D1000" s="229" t="s">
        <v>553</v>
      </c>
      <c r="E1000" s="230" t="s">
        <v>1775</v>
      </c>
      <c r="F1000" s="239"/>
      <c r="G1000" s="227"/>
      <c r="H1000" s="239"/>
      <c r="I1000" s="239"/>
      <c r="J1000" s="227"/>
      <c r="K1000" s="239"/>
    </row>
    <row r="1001" spans="1:11" ht="16.5" thickTop="1" thickBot="1">
      <c r="A1001" s="236">
        <v>73678</v>
      </c>
      <c r="B1001" s="237" t="s">
        <v>1079</v>
      </c>
      <c r="C1001" s="236" t="s">
        <v>1078</v>
      </c>
      <c r="D1001" s="237" t="s">
        <v>1620</v>
      </c>
      <c r="E1001" s="238" t="s">
        <v>1060</v>
      </c>
      <c r="F1001" s="239"/>
      <c r="G1001" s="227"/>
      <c r="H1001" s="239"/>
      <c r="I1001" s="239"/>
      <c r="J1001" s="227"/>
      <c r="K1001" s="239"/>
    </row>
    <row r="1002" spans="1:11" ht="16.5" thickTop="1" thickBot="1">
      <c r="A1002" s="228">
        <v>73686</v>
      </c>
      <c r="B1002" s="229" t="s">
        <v>1079</v>
      </c>
      <c r="C1002" s="228" t="s">
        <v>1078</v>
      </c>
      <c r="D1002" s="229" t="s">
        <v>672</v>
      </c>
      <c r="E1002" s="230" t="s">
        <v>1776</v>
      </c>
      <c r="F1002" s="239"/>
      <c r="G1002" s="227"/>
      <c r="H1002" s="239"/>
      <c r="I1002" s="239"/>
      <c r="J1002" s="227"/>
      <c r="K1002" s="239"/>
    </row>
    <row r="1003" spans="1:11" ht="16.5" thickTop="1" thickBot="1">
      <c r="A1003" s="236">
        <v>73770</v>
      </c>
      <c r="B1003" s="237" t="s">
        <v>1079</v>
      </c>
      <c r="C1003" s="236" t="s">
        <v>1078</v>
      </c>
      <c r="D1003" s="237" t="s">
        <v>1796</v>
      </c>
      <c r="E1003" s="238" t="s">
        <v>579</v>
      </c>
      <c r="F1003" s="239"/>
      <c r="G1003" s="227"/>
      <c r="H1003" s="239"/>
      <c r="I1003" s="239"/>
      <c r="J1003" s="227"/>
      <c r="K1003" s="239"/>
    </row>
    <row r="1004" spans="1:11" ht="16.5" thickTop="1" thickBot="1">
      <c r="A1004" s="228">
        <v>73854</v>
      </c>
      <c r="B1004" s="229" t="s">
        <v>1079</v>
      </c>
      <c r="C1004" s="228" t="s">
        <v>1078</v>
      </c>
      <c r="D1004" s="229" t="s">
        <v>1644</v>
      </c>
      <c r="E1004" s="230" t="s">
        <v>1777</v>
      </c>
      <c r="F1004" s="239"/>
      <c r="G1004" s="227"/>
      <c r="H1004" s="239"/>
      <c r="I1004" s="239"/>
      <c r="J1004" s="227"/>
      <c r="K1004" s="239"/>
    </row>
    <row r="1005" spans="1:11" ht="16.5" thickTop="1" thickBot="1">
      <c r="A1005" s="236">
        <v>73861</v>
      </c>
      <c r="B1005" s="237" t="s">
        <v>1079</v>
      </c>
      <c r="C1005" s="236" t="s">
        <v>1078</v>
      </c>
      <c r="D1005" s="237" t="s">
        <v>1647</v>
      </c>
      <c r="E1005" s="238" t="s">
        <v>1778</v>
      </c>
      <c r="F1005" s="239"/>
      <c r="G1005" s="227"/>
      <c r="H1005" s="239"/>
      <c r="I1005" s="239"/>
      <c r="J1005" s="227"/>
      <c r="K1005" s="239"/>
    </row>
    <row r="1006" spans="1:11" ht="16.5" thickTop="1" thickBot="1">
      <c r="A1006" s="228">
        <v>73870</v>
      </c>
      <c r="B1006" s="229" t="s">
        <v>1079</v>
      </c>
      <c r="C1006" s="228" t="s">
        <v>1078</v>
      </c>
      <c r="D1006" s="229" t="s">
        <v>2081</v>
      </c>
      <c r="E1006" s="230" t="s">
        <v>1779</v>
      </c>
      <c r="F1006" s="239"/>
      <c r="G1006" s="227"/>
      <c r="H1006" s="239"/>
      <c r="I1006" s="239"/>
      <c r="J1006" s="227"/>
      <c r="K1006" s="239"/>
    </row>
    <row r="1007" spans="1:11" ht="16.5" thickTop="1" thickBot="1">
      <c r="A1007" s="236">
        <v>73873</v>
      </c>
      <c r="B1007" s="237" t="s">
        <v>1079</v>
      </c>
      <c r="C1007" s="236" t="s">
        <v>1078</v>
      </c>
      <c r="D1007" s="237" t="s">
        <v>374</v>
      </c>
      <c r="E1007" s="238" t="s">
        <v>1780</v>
      </c>
      <c r="F1007" s="239"/>
      <c r="G1007" s="227"/>
      <c r="H1007" s="239"/>
      <c r="I1007" s="239"/>
      <c r="J1007" s="227"/>
      <c r="K1007" s="239"/>
    </row>
    <row r="1008" spans="1:11" ht="16.5" thickTop="1" thickBot="1">
      <c r="A1008" s="228">
        <v>76001</v>
      </c>
      <c r="B1008" s="229" t="s">
        <v>1081</v>
      </c>
      <c r="C1008" s="228" t="s">
        <v>1080</v>
      </c>
      <c r="D1008" s="229" t="s">
        <v>912</v>
      </c>
      <c r="E1008" s="230" t="s">
        <v>1781</v>
      </c>
      <c r="F1008" s="239"/>
      <c r="G1008" s="227"/>
      <c r="H1008" s="239"/>
      <c r="I1008" s="239"/>
      <c r="J1008" s="227"/>
      <c r="K1008" s="239"/>
    </row>
    <row r="1009" spans="1:11" ht="16.5" thickTop="1" thickBot="1">
      <c r="A1009" s="236">
        <v>76020</v>
      </c>
      <c r="B1009" s="237" t="s">
        <v>1081</v>
      </c>
      <c r="C1009" s="236" t="s">
        <v>1080</v>
      </c>
      <c r="D1009" s="237" t="s">
        <v>738</v>
      </c>
      <c r="E1009" s="238" t="s">
        <v>1782</v>
      </c>
      <c r="F1009" s="239"/>
      <c r="G1009" s="227"/>
      <c r="H1009" s="239"/>
      <c r="I1009" s="239"/>
      <c r="J1009" s="227"/>
      <c r="K1009" s="239"/>
    </row>
    <row r="1010" spans="1:11" ht="16.5" thickTop="1" thickBot="1">
      <c r="A1010" s="228">
        <v>76036</v>
      </c>
      <c r="B1010" s="229" t="s">
        <v>1081</v>
      </c>
      <c r="C1010" s="228" t="s">
        <v>1080</v>
      </c>
      <c r="D1010" s="229" t="s">
        <v>1709</v>
      </c>
      <c r="E1010" s="230" t="s">
        <v>1783</v>
      </c>
      <c r="F1010" s="239"/>
      <c r="G1010" s="227"/>
      <c r="H1010" s="239"/>
      <c r="I1010" s="239"/>
      <c r="J1010" s="227"/>
      <c r="K1010" s="239"/>
    </row>
    <row r="1011" spans="1:11" ht="16.5" thickTop="1" thickBot="1">
      <c r="A1011" s="236">
        <v>76041</v>
      </c>
      <c r="B1011" s="237" t="s">
        <v>1081</v>
      </c>
      <c r="C1011" s="236" t="s">
        <v>1080</v>
      </c>
      <c r="D1011" s="237" t="s">
        <v>251</v>
      </c>
      <c r="E1011" s="238" t="s">
        <v>1784</v>
      </c>
      <c r="F1011" s="239"/>
      <c r="G1011" s="227"/>
      <c r="H1011" s="239"/>
      <c r="I1011" s="239"/>
      <c r="J1011" s="227"/>
      <c r="K1011" s="239"/>
    </row>
    <row r="1012" spans="1:11" ht="16.5" thickTop="1" thickBot="1">
      <c r="A1012" s="228">
        <v>76054</v>
      </c>
      <c r="B1012" s="229" t="s">
        <v>1081</v>
      </c>
      <c r="C1012" s="228" t="s">
        <v>1080</v>
      </c>
      <c r="D1012" s="229" t="s">
        <v>1180</v>
      </c>
      <c r="E1012" s="230" t="s">
        <v>327</v>
      </c>
      <c r="F1012" s="239"/>
      <c r="G1012" s="227"/>
      <c r="H1012" s="239"/>
      <c r="I1012" s="239"/>
      <c r="J1012" s="227"/>
      <c r="K1012" s="239"/>
    </row>
    <row r="1013" spans="1:11" ht="16.5" thickTop="1" thickBot="1">
      <c r="A1013" s="236">
        <v>76100</v>
      </c>
      <c r="B1013" s="237" t="s">
        <v>1081</v>
      </c>
      <c r="C1013" s="236" t="s">
        <v>1080</v>
      </c>
      <c r="D1013" s="237" t="s">
        <v>1230</v>
      </c>
      <c r="E1013" s="238" t="s">
        <v>662</v>
      </c>
      <c r="F1013" s="239"/>
      <c r="G1013" s="227"/>
      <c r="H1013" s="239"/>
      <c r="I1013" s="239"/>
      <c r="J1013" s="227"/>
      <c r="K1013" s="239"/>
    </row>
    <row r="1014" spans="1:11" ht="16.5" thickTop="1" thickBot="1">
      <c r="A1014" s="228">
        <v>76109</v>
      </c>
      <c r="B1014" s="229" t="s">
        <v>1081</v>
      </c>
      <c r="C1014" s="228" t="s">
        <v>1080</v>
      </c>
      <c r="D1014" s="229" t="s">
        <v>1160</v>
      </c>
      <c r="E1014" s="230" t="s">
        <v>1785</v>
      </c>
      <c r="F1014" s="239"/>
      <c r="G1014" s="227"/>
      <c r="H1014" s="239"/>
      <c r="I1014" s="239"/>
      <c r="J1014" s="227"/>
      <c r="K1014" s="239"/>
    </row>
    <row r="1015" spans="1:11" ht="16.5" thickTop="1" thickBot="1">
      <c r="A1015" s="236">
        <v>76111</v>
      </c>
      <c r="B1015" s="237" t="s">
        <v>1081</v>
      </c>
      <c r="C1015" s="236" t="s">
        <v>1080</v>
      </c>
      <c r="D1015" s="237" t="s">
        <v>1212</v>
      </c>
      <c r="E1015" s="238" t="s">
        <v>776</v>
      </c>
      <c r="F1015" s="239"/>
      <c r="G1015" s="227"/>
      <c r="H1015" s="239"/>
      <c r="I1015" s="239"/>
      <c r="J1015" s="227"/>
      <c r="K1015" s="239"/>
    </row>
    <row r="1016" spans="1:11" ht="16.5" thickTop="1" thickBot="1">
      <c r="A1016" s="228">
        <v>76113</v>
      </c>
      <c r="B1016" s="229" t="s">
        <v>1081</v>
      </c>
      <c r="C1016" s="228" t="s">
        <v>1080</v>
      </c>
      <c r="D1016" s="229" t="s">
        <v>1988</v>
      </c>
      <c r="E1016" s="230" t="s">
        <v>777</v>
      </c>
      <c r="F1016" s="239"/>
      <c r="G1016" s="227"/>
      <c r="H1016" s="239"/>
      <c r="I1016" s="239"/>
      <c r="J1016" s="227"/>
      <c r="K1016" s="239"/>
    </row>
    <row r="1017" spans="1:11" ht="16.5" thickTop="1" thickBot="1">
      <c r="A1017" s="236">
        <v>76122</v>
      </c>
      <c r="B1017" s="237" t="s">
        <v>1081</v>
      </c>
      <c r="C1017" s="236" t="s">
        <v>1080</v>
      </c>
      <c r="D1017" s="237" t="s">
        <v>1181</v>
      </c>
      <c r="E1017" s="238" t="s">
        <v>1280</v>
      </c>
      <c r="F1017" s="239"/>
      <c r="G1017" s="227"/>
      <c r="H1017" s="239"/>
      <c r="I1017" s="239"/>
      <c r="J1017" s="227"/>
      <c r="K1017" s="239"/>
    </row>
    <row r="1018" spans="1:11" ht="16.5" thickTop="1" thickBot="1">
      <c r="A1018" s="228">
        <v>76126</v>
      </c>
      <c r="B1018" s="229" t="s">
        <v>1081</v>
      </c>
      <c r="C1018" s="228" t="s">
        <v>1080</v>
      </c>
      <c r="D1018" s="229" t="s">
        <v>1626</v>
      </c>
      <c r="E1018" s="230" t="s">
        <v>90</v>
      </c>
      <c r="F1018" s="239"/>
      <c r="G1018" s="227"/>
      <c r="H1018" s="239"/>
      <c r="I1018" s="239"/>
      <c r="J1018" s="227"/>
      <c r="K1018" s="239"/>
    </row>
    <row r="1019" spans="1:11" ht="16.5" thickTop="1" thickBot="1">
      <c r="A1019" s="236">
        <v>76130</v>
      </c>
      <c r="B1019" s="237" t="s">
        <v>1081</v>
      </c>
      <c r="C1019" s="236" t="s">
        <v>1080</v>
      </c>
      <c r="D1019" s="237" t="s">
        <v>1232</v>
      </c>
      <c r="E1019" s="238" t="s">
        <v>450</v>
      </c>
      <c r="F1019" s="239"/>
      <c r="G1019" s="227"/>
      <c r="H1019" s="239"/>
      <c r="I1019" s="239"/>
      <c r="J1019" s="227"/>
      <c r="K1019" s="239"/>
    </row>
    <row r="1020" spans="1:11" ht="16.5" thickTop="1" thickBot="1">
      <c r="A1020" s="228">
        <v>76147</v>
      </c>
      <c r="B1020" s="229" t="s">
        <v>1081</v>
      </c>
      <c r="C1020" s="228" t="s">
        <v>1080</v>
      </c>
      <c r="D1020" s="229" t="s">
        <v>359</v>
      </c>
      <c r="E1020" s="230" t="s">
        <v>1281</v>
      </c>
      <c r="F1020" s="239"/>
      <c r="G1020" s="227"/>
      <c r="H1020" s="239"/>
      <c r="I1020" s="239"/>
      <c r="J1020" s="227"/>
      <c r="K1020" s="239"/>
    </row>
    <row r="1021" spans="1:11" ht="16.5" thickTop="1" thickBot="1">
      <c r="A1021" s="236">
        <v>76233</v>
      </c>
      <c r="B1021" s="237" t="s">
        <v>1081</v>
      </c>
      <c r="C1021" s="236" t="s">
        <v>1080</v>
      </c>
      <c r="D1021" s="237" t="s">
        <v>1324</v>
      </c>
      <c r="E1021" s="238" t="s">
        <v>1282</v>
      </c>
      <c r="F1021" s="239"/>
      <c r="G1021" s="227"/>
      <c r="H1021" s="239"/>
      <c r="I1021" s="239"/>
      <c r="J1021" s="227"/>
      <c r="K1021" s="239"/>
    </row>
    <row r="1022" spans="1:11" ht="16.5" thickTop="1" thickBot="1">
      <c r="A1022" s="228">
        <v>76243</v>
      </c>
      <c r="B1022" s="229" t="s">
        <v>1081</v>
      </c>
      <c r="C1022" s="228" t="s">
        <v>1080</v>
      </c>
      <c r="D1022" s="229" t="s">
        <v>2129</v>
      </c>
      <c r="E1022" s="230" t="s">
        <v>1283</v>
      </c>
      <c r="F1022" s="239"/>
      <c r="G1022" s="227"/>
      <c r="H1022" s="239"/>
      <c r="I1022" s="239"/>
      <c r="J1022" s="227"/>
      <c r="K1022" s="239"/>
    </row>
    <row r="1023" spans="1:11" ht="16.5" thickTop="1" thickBot="1">
      <c r="A1023" s="236">
        <v>76246</v>
      </c>
      <c r="B1023" s="237" t="s">
        <v>1081</v>
      </c>
      <c r="C1023" s="236" t="s">
        <v>1080</v>
      </c>
      <c r="D1023" s="237" t="s">
        <v>2130</v>
      </c>
      <c r="E1023" s="238" t="s">
        <v>1284</v>
      </c>
      <c r="F1023" s="239"/>
      <c r="G1023" s="227"/>
      <c r="H1023" s="239"/>
      <c r="I1023" s="239"/>
      <c r="J1023" s="227"/>
      <c r="K1023" s="239"/>
    </row>
    <row r="1024" spans="1:11" ht="16.5" thickTop="1" thickBot="1">
      <c r="A1024" s="228">
        <v>76248</v>
      </c>
      <c r="B1024" s="229" t="s">
        <v>1081</v>
      </c>
      <c r="C1024" s="228" t="s">
        <v>1080</v>
      </c>
      <c r="D1024" s="229" t="s">
        <v>225</v>
      </c>
      <c r="E1024" s="230" t="s">
        <v>1091</v>
      </c>
      <c r="F1024" s="239"/>
      <c r="G1024" s="227"/>
      <c r="H1024" s="239"/>
      <c r="I1024" s="239"/>
      <c r="J1024" s="227"/>
      <c r="K1024" s="239"/>
    </row>
    <row r="1025" spans="1:11" ht="16.5" thickTop="1" thickBot="1">
      <c r="A1025" s="236">
        <v>76250</v>
      </c>
      <c r="B1025" s="237" t="s">
        <v>1081</v>
      </c>
      <c r="C1025" s="236" t="s">
        <v>1080</v>
      </c>
      <c r="D1025" s="237" t="s">
        <v>370</v>
      </c>
      <c r="E1025" s="238" t="s">
        <v>1092</v>
      </c>
      <c r="F1025" s="239"/>
      <c r="G1025" s="227"/>
      <c r="H1025" s="239"/>
      <c r="I1025" s="239"/>
      <c r="J1025" s="227"/>
      <c r="K1025" s="239"/>
    </row>
    <row r="1026" spans="1:11" ht="16.5" thickTop="1" thickBot="1">
      <c r="A1026" s="228">
        <v>76275</v>
      </c>
      <c r="B1026" s="229" t="s">
        <v>1081</v>
      </c>
      <c r="C1026" s="228" t="s">
        <v>1080</v>
      </c>
      <c r="D1026" s="229" t="s">
        <v>930</v>
      </c>
      <c r="E1026" s="230" t="s">
        <v>1093</v>
      </c>
      <c r="F1026" s="239"/>
      <c r="G1026" s="227"/>
      <c r="H1026" s="239"/>
      <c r="I1026" s="239"/>
      <c r="J1026" s="227"/>
      <c r="K1026" s="239"/>
    </row>
    <row r="1027" spans="1:11" ht="16.5" thickTop="1" thickBot="1">
      <c r="A1027" s="236">
        <v>76306</v>
      </c>
      <c r="B1027" s="237" t="s">
        <v>1081</v>
      </c>
      <c r="C1027" s="236" t="s">
        <v>1080</v>
      </c>
      <c r="D1027" s="237" t="s">
        <v>590</v>
      </c>
      <c r="E1027" s="238" t="s">
        <v>1094</v>
      </c>
      <c r="F1027" s="239"/>
      <c r="G1027" s="227"/>
      <c r="H1027" s="239"/>
      <c r="I1027" s="239"/>
      <c r="J1027" s="227"/>
      <c r="K1027" s="239"/>
    </row>
    <row r="1028" spans="1:11" ht="16.5" thickTop="1" thickBot="1">
      <c r="A1028" s="228">
        <v>76318</v>
      </c>
      <c r="B1028" s="229" t="s">
        <v>1081</v>
      </c>
      <c r="C1028" s="228" t="s">
        <v>1080</v>
      </c>
      <c r="D1028" s="229" t="s">
        <v>594</v>
      </c>
      <c r="E1028" s="230" t="s">
        <v>1095</v>
      </c>
      <c r="F1028" s="239"/>
      <c r="G1028" s="227"/>
      <c r="H1028" s="239"/>
      <c r="I1028" s="239"/>
      <c r="J1028" s="227"/>
      <c r="K1028" s="239"/>
    </row>
    <row r="1029" spans="1:11" ht="16.5" thickTop="1" thickBot="1">
      <c r="A1029" s="236">
        <v>76364</v>
      </c>
      <c r="B1029" s="237" t="s">
        <v>1081</v>
      </c>
      <c r="C1029" s="236" t="s">
        <v>1080</v>
      </c>
      <c r="D1029" s="237" t="s">
        <v>919</v>
      </c>
      <c r="E1029" s="238" t="s">
        <v>1096</v>
      </c>
      <c r="F1029" s="239"/>
      <c r="G1029" s="227"/>
      <c r="H1029" s="239"/>
      <c r="I1029" s="239"/>
      <c r="J1029" s="227"/>
      <c r="K1029" s="239"/>
    </row>
    <row r="1030" spans="1:11" ht="16.5" thickTop="1" thickBot="1">
      <c r="A1030" s="228">
        <v>76377</v>
      </c>
      <c r="B1030" s="229" t="s">
        <v>1081</v>
      </c>
      <c r="C1030" s="228" t="s">
        <v>1080</v>
      </c>
      <c r="D1030" s="229" t="s">
        <v>714</v>
      </c>
      <c r="E1030" s="230" t="s">
        <v>1097</v>
      </c>
      <c r="F1030" s="239"/>
      <c r="G1030" s="227"/>
      <c r="H1030" s="239"/>
      <c r="I1030" s="239"/>
      <c r="J1030" s="227"/>
      <c r="K1030" s="239"/>
    </row>
    <row r="1031" spans="1:11" ht="16.5" thickTop="1" thickBot="1">
      <c r="A1031" s="236">
        <v>76400</v>
      </c>
      <c r="B1031" s="237" t="s">
        <v>1081</v>
      </c>
      <c r="C1031" s="236" t="s">
        <v>1080</v>
      </c>
      <c r="D1031" s="237" t="s">
        <v>924</v>
      </c>
      <c r="E1031" s="238" t="s">
        <v>2023</v>
      </c>
      <c r="F1031" s="239"/>
      <c r="G1031" s="227"/>
      <c r="H1031" s="239"/>
      <c r="I1031" s="239"/>
      <c r="J1031" s="227"/>
      <c r="K1031" s="239"/>
    </row>
    <row r="1032" spans="1:11" ht="16.5" thickTop="1" thickBot="1">
      <c r="A1032" s="228">
        <v>76403</v>
      </c>
      <c r="B1032" s="229" t="s">
        <v>1081</v>
      </c>
      <c r="C1032" s="228" t="s">
        <v>1080</v>
      </c>
      <c r="D1032" s="229" t="s">
        <v>2015</v>
      </c>
      <c r="E1032" s="230" t="s">
        <v>1469</v>
      </c>
      <c r="F1032" s="239"/>
      <c r="G1032" s="227"/>
      <c r="H1032" s="239"/>
      <c r="I1032" s="239"/>
      <c r="J1032" s="227"/>
      <c r="K1032" s="239"/>
    </row>
    <row r="1033" spans="1:11" ht="16.5" thickTop="1" thickBot="1">
      <c r="A1033" s="236">
        <v>76497</v>
      </c>
      <c r="B1033" s="237" t="s">
        <v>1081</v>
      </c>
      <c r="C1033" s="236" t="s">
        <v>1080</v>
      </c>
      <c r="D1033" s="237" t="s">
        <v>905</v>
      </c>
      <c r="E1033" s="238" t="s">
        <v>1098</v>
      </c>
      <c r="F1033" s="239"/>
      <c r="G1033" s="227"/>
      <c r="H1033" s="239"/>
      <c r="I1033" s="239"/>
      <c r="J1033" s="227"/>
      <c r="K1033" s="239"/>
    </row>
    <row r="1034" spans="1:11" ht="16.5" thickTop="1" thickBot="1">
      <c r="A1034" s="228">
        <v>76520</v>
      </c>
      <c r="B1034" s="229" t="s">
        <v>1081</v>
      </c>
      <c r="C1034" s="228" t="s">
        <v>1080</v>
      </c>
      <c r="D1034" s="229" t="s">
        <v>2087</v>
      </c>
      <c r="E1034" s="230" t="s">
        <v>342</v>
      </c>
      <c r="F1034" s="239"/>
      <c r="G1034" s="227"/>
      <c r="H1034" s="239"/>
      <c r="I1034" s="239"/>
      <c r="J1034" s="227"/>
      <c r="K1034" s="239"/>
    </row>
    <row r="1035" spans="1:11" ht="16.5" thickTop="1" thickBot="1">
      <c r="A1035" s="236">
        <v>76563</v>
      </c>
      <c r="B1035" s="237" t="s">
        <v>1081</v>
      </c>
      <c r="C1035" s="236" t="s">
        <v>1080</v>
      </c>
      <c r="D1035" s="237" t="s">
        <v>1177</v>
      </c>
      <c r="E1035" s="238" t="s">
        <v>343</v>
      </c>
      <c r="F1035" s="239"/>
      <c r="G1035" s="227"/>
      <c r="H1035" s="239"/>
      <c r="I1035" s="239"/>
      <c r="J1035" s="227"/>
      <c r="K1035" s="239"/>
    </row>
    <row r="1036" spans="1:11" ht="16.5" thickTop="1" thickBot="1">
      <c r="A1036" s="228">
        <v>76606</v>
      </c>
      <c r="B1036" s="229" t="s">
        <v>1081</v>
      </c>
      <c r="C1036" s="228" t="s">
        <v>1080</v>
      </c>
      <c r="D1036" s="229" t="s">
        <v>2091</v>
      </c>
      <c r="E1036" s="230" t="s">
        <v>1503</v>
      </c>
      <c r="F1036" s="239"/>
      <c r="G1036" s="227"/>
      <c r="H1036" s="239"/>
      <c r="I1036" s="239"/>
      <c r="J1036" s="227"/>
      <c r="K1036" s="239"/>
    </row>
    <row r="1037" spans="1:11" ht="16.5" thickTop="1" thickBot="1">
      <c r="A1037" s="236">
        <v>76616</v>
      </c>
      <c r="B1037" s="237" t="s">
        <v>1081</v>
      </c>
      <c r="C1037" s="236" t="s">
        <v>1080</v>
      </c>
      <c r="D1037" s="237" t="s">
        <v>533</v>
      </c>
      <c r="E1037" s="238" t="s">
        <v>60</v>
      </c>
      <c r="F1037" s="239"/>
      <c r="G1037" s="227"/>
      <c r="H1037" s="239"/>
      <c r="I1037" s="239"/>
      <c r="J1037" s="227"/>
      <c r="K1037" s="239"/>
    </row>
    <row r="1038" spans="1:11" ht="16.5" thickTop="1" thickBot="1">
      <c r="A1038" s="228">
        <v>76622</v>
      </c>
      <c r="B1038" s="229" t="s">
        <v>1081</v>
      </c>
      <c r="C1038" s="228" t="s">
        <v>1080</v>
      </c>
      <c r="D1038" s="229" t="s">
        <v>893</v>
      </c>
      <c r="E1038" s="230" t="s">
        <v>344</v>
      </c>
      <c r="F1038" s="239"/>
      <c r="G1038" s="227"/>
      <c r="H1038" s="239"/>
      <c r="I1038" s="239"/>
      <c r="J1038" s="227"/>
      <c r="K1038" s="239"/>
    </row>
    <row r="1039" spans="1:11" ht="16.5" thickTop="1" thickBot="1">
      <c r="A1039" s="236">
        <v>76670</v>
      </c>
      <c r="B1039" s="237" t="s">
        <v>1081</v>
      </c>
      <c r="C1039" s="236" t="s">
        <v>1080</v>
      </c>
      <c r="D1039" s="237" t="s">
        <v>551</v>
      </c>
      <c r="E1039" s="238" t="s">
        <v>1061</v>
      </c>
      <c r="F1039" s="239"/>
      <c r="G1039" s="227"/>
      <c r="H1039" s="239"/>
      <c r="I1039" s="239"/>
      <c r="J1039" s="227"/>
      <c r="K1039" s="239"/>
    </row>
    <row r="1040" spans="1:11" ht="16.5" thickTop="1" thickBot="1">
      <c r="A1040" s="228">
        <v>76736</v>
      </c>
      <c r="B1040" s="229" t="s">
        <v>1081</v>
      </c>
      <c r="C1040" s="228" t="s">
        <v>1080</v>
      </c>
      <c r="D1040" s="229" t="s">
        <v>673</v>
      </c>
      <c r="E1040" s="230" t="s">
        <v>345</v>
      </c>
      <c r="F1040" s="239"/>
      <c r="G1040" s="227"/>
      <c r="H1040" s="239"/>
      <c r="I1040" s="239"/>
      <c r="J1040" s="227"/>
      <c r="K1040" s="239"/>
    </row>
    <row r="1041" spans="1:11" ht="16.5" thickTop="1" thickBot="1">
      <c r="A1041" s="236">
        <v>76823</v>
      </c>
      <c r="B1041" s="237" t="s">
        <v>1081</v>
      </c>
      <c r="C1041" s="236" t="s">
        <v>1080</v>
      </c>
      <c r="D1041" s="237" t="s">
        <v>332</v>
      </c>
      <c r="E1041" s="238" t="s">
        <v>346</v>
      </c>
      <c r="F1041" s="239"/>
      <c r="G1041" s="227"/>
      <c r="H1041" s="239"/>
      <c r="I1041" s="239"/>
      <c r="J1041" s="227"/>
      <c r="K1041" s="239"/>
    </row>
    <row r="1042" spans="1:11" ht="16.5" thickTop="1" thickBot="1">
      <c r="A1042" s="228">
        <v>76828</v>
      </c>
      <c r="B1042" s="229" t="s">
        <v>1081</v>
      </c>
      <c r="C1042" s="228" t="s">
        <v>1080</v>
      </c>
      <c r="D1042" s="229" t="s">
        <v>1912</v>
      </c>
      <c r="E1042" s="230" t="s">
        <v>240</v>
      </c>
      <c r="F1042" s="239"/>
      <c r="G1042" s="227"/>
      <c r="H1042" s="239"/>
      <c r="I1042" s="239"/>
      <c r="J1042" s="227"/>
      <c r="K1042" s="239"/>
    </row>
    <row r="1043" spans="1:11" ht="16.5" thickTop="1" thickBot="1">
      <c r="A1043" s="236">
        <v>76834</v>
      </c>
      <c r="B1043" s="237" t="s">
        <v>1081</v>
      </c>
      <c r="C1043" s="236" t="s">
        <v>1080</v>
      </c>
      <c r="D1043" s="237" t="s">
        <v>1182</v>
      </c>
      <c r="E1043" s="238" t="s">
        <v>166</v>
      </c>
      <c r="F1043" s="239"/>
      <c r="G1043" s="227"/>
      <c r="H1043" s="239"/>
      <c r="I1043" s="239"/>
      <c r="J1043" s="227"/>
      <c r="K1043" s="239"/>
    </row>
    <row r="1044" spans="1:11" ht="16.5" thickTop="1" thickBot="1">
      <c r="A1044" s="228">
        <v>76845</v>
      </c>
      <c r="B1044" s="229" t="s">
        <v>1081</v>
      </c>
      <c r="C1044" s="228" t="s">
        <v>1080</v>
      </c>
      <c r="D1044" s="229" t="s">
        <v>1639</v>
      </c>
      <c r="E1044" s="230" t="s">
        <v>241</v>
      </c>
      <c r="F1044" s="239"/>
      <c r="G1044" s="227"/>
      <c r="H1044" s="239"/>
      <c r="I1044" s="239"/>
      <c r="J1044" s="227"/>
      <c r="K1044" s="239"/>
    </row>
    <row r="1045" spans="1:11" ht="16.5" thickTop="1" thickBot="1">
      <c r="A1045" s="236">
        <v>76863</v>
      </c>
      <c r="B1045" s="237" t="s">
        <v>1081</v>
      </c>
      <c r="C1045" s="236" t="s">
        <v>1080</v>
      </c>
      <c r="D1045" s="237" t="s">
        <v>373</v>
      </c>
      <c r="E1045" s="238" t="s">
        <v>242</v>
      </c>
      <c r="F1045" s="239"/>
      <c r="G1045" s="227"/>
      <c r="H1045" s="239"/>
      <c r="I1045" s="239"/>
      <c r="J1045" s="227"/>
      <c r="K1045" s="239"/>
    </row>
    <row r="1046" spans="1:11" ht="16.5" thickTop="1" thickBot="1">
      <c r="A1046" s="228">
        <v>76869</v>
      </c>
      <c r="B1046" s="229" t="s">
        <v>1081</v>
      </c>
      <c r="C1046" s="228" t="s">
        <v>1080</v>
      </c>
      <c r="D1046" s="229" t="s">
        <v>1183</v>
      </c>
      <c r="E1046" s="230" t="s">
        <v>243</v>
      </c>
      <c r="F1046" s="239"/>
      <c r="G1046" s="227"/>
      <c r="H1046" s="239"/>
      <c r="I1046" s="239"/>
      <c r="J1046" s="227"/>
      <c r="K1046" s="239"/>
    </row>
    <row r="1047" spans="1:11" ht="16.5" thickTop="1" thickBot="1">
      <c r="A1047" s="236">
        <v>76890</v>
      </c>
      <c r="B1047" s="237" t="s">
        <v>1081</v>
      </c>
      <c r="C1047" s="236" t="s">
        <v>1080</v>
      </c>
      <c r="D1047" s="237" t="s">
        <v>1127</v>
      </c>
      <c r="E1047" s="238" t="s">
        <v>244</v>
      </c>
      <c r="F1047" s="239"/>
      <c r="G1047" s="227"/>
      <c r="H1047" s="239"/>
      <c r="I1047" s="239"/>
      <c r="J1047" s="227"/>
      <c r="K1047" s="239"/>
    </row>
    <row r="1048" spans="1:11" ht="16.5" thickTop="1" thickBot="1">
      <c r="A1048" s="228">
        <v>76892</v>
      </c>
      <c r="B1048" s="229" t="s">
        <v>1081</v>
      </c>
      <c r="C1048" s="228" t="s">
        <v>1080</v>
      </c>
      <c r="D1048" s="229" t="s">
        <v>1184</v>
      </c>
      <c r="E1048" s="230" t="s">
        <v>245</v>
      </c>
      <c r="F1048" s="239"/>
      <c r="G1048" s="227"/>
      <c r="H1048" s="239"/>
      <c r="I1048" s="239"/>
      <c r="J1048" s="227"/>
      <c r="K1048" s="239"/>
    </row>
    <row r="1049" spans="1:11" ht="16.5" thickTop="1" thickBot="1">
      <c r="A1049" s="236">
        <v>76895</v>
      </c>
      <c r="B1049" s="237" t="s">
        <v>1081</v>
      </c>
      <c r="C1049" s="236" t="s">
        <v>1080</v>
      </c>
      <c r="D1049" s="237" t="s">
        <v>1129</v>
      </c>
      <c r="E1049" s="238" t="s">
        <v>246</v>
      </c>
      <c r="F1049" s="239"/>
      <c r="G1049" s="227"/>
      <c r="H1049" s="239"/>
      <c r="I1049" s="239"/>
      <c r="J1049" s="227"/>
      <c r="K1049" s="239"/>
    </row>
    <row r="1050" spans="1:11" ht="16.5" thickTop="1" thickBot="1">
      <c r="A1050" s="228">
        <v>81001</v>
      </c>
      <c r="B1050" s="229" t="s">
        <v>358</v>
      </c>
      <c r="C1050" s="228" t="s">
        <v>247</v>
      </c>
      <c r="D1050" s="229" t="s">
        <v>912</v>
      </c>
      <c r="E1050" s="230" t="s">
        <v>247</v>
      </c>
      <c r="F1050" s="239"/>
      <c r="G1050" s="227"/>
      <c r="H1050" s="239"/>
      <c r="I1050" s="239"/>
      <c r="J1050" s="227"/>
      <c r="K1050" s="239"/>
    </row>
    <row r="1051" spans="1:11" ht="16.5" thickTop="1" thickBot="1">
      <c r="A1051" s="236">
        <v>81065</v>
      </c>
      <c r="B1051" s="237" t="s">
        <v>358</v>
      </c>
      <c r="C1051" s="236" t="s">
        <v>247</v>
      </c>
      <c r="D1051" s="237" t="s">
        <v>1185</v>
      </c>
      <c r="E1051" s="238" t="s">
        <v>248</v>
      </c>
      <c r="F1051" s="239"/>
      <c r="G1051" s="227"/>
      <c r="H1051" s="239"/>
      <c r="I1051" s="239"/>
      <c r="J1051" s="227"/>
      <c r="K1051" s="239"/>
    </row>
    <row r="1052" spans="1:11" ht="16.5" thickTop="1" thickBot="1">
      <c r="A1052" s="228">
        <v>81220</v>
      </c>
      <c r="B1052" s="229" t="s">
        <v>358</v>
      </c>
      <c r="C1052" s="228" t="s">
        <v>247</v>
      </c>
      <c r="D1052" s="229" t="s">
        <v>1946</v>
      </c>
      <c r="E1052" s="230" t="s">
        <v>1656</v>
      </c>
      <c r="F1052" s="239"/>
      <c r="G1052" s="227"/>
      <c r="H1052" s="239"/>
      <c r="I1052" s="239"/>
      <c r="J1052" s="227"/>
      <c r="K1052" s="239"/>
    </row>
    <row r="1053" spans="1:11" ht="16.5" thickTop="1" thickBot="1">
      <c r="A1053" s="236">
        <v>81300</v>
      </c>
      <c r="B1053" s="237" t="s">
        <v>358</v>
      </c>
      <c r="C1053" s="236" t="s">
        <v>247</v>
      </c>
      <c r="D1053" s="237" t="s">
        <v>227</v>
      </c>
      <c r="E1053" s="238" t="s">
        <v>425</v>
      </c>
      <c r="F1053" s="239"/>
      <c r="G1053" s="227"/>
      <c r="H1053" s="239"/>
      <c r="I1053" s="239"/>
      <c r="J1053" s="227"/>
      <c r="K1053" s="239"/>
    </row>
    <row r="1054" spans="1:11" ht="16.5" thickTop="1" thickBot="1">
      <c r="A1054" s="228">
        <v>81591</v>
      </c>
      <c r="B1054" s="229" t="s">
        <v>358</v>
      </c>
      <c r="C1054" s="228" t="s">
        <v>247</v>
      </c>
      <c r="D1054" s="229" t="s">
        <v>647</v>
      </c>
      <c r="E1054" s="230" t="s">
        <v>600</v>
      </c>
      <c r="F1054" s="239"/>
      <c r="G1054" s="227"/>
      <c r="H1054" s="239"/>
      <c r="I1054" s="239"/>
      <c r="J1054" s="227"/>
      <c r="K1054" s="239"/>
    </row>
    <row r="1055" spans="1:11" ht="16.5" thickTop="1" thickBot="1">
      <c r="A1055" s="236">
        <v>81736</v>
      </c>
      <c r="B1055" s="237" t="s">
        <v>358</v>
      </c>
      <c r="C1055" s="236" t="s">
        <v>247</v>
      </c>
      <c r="D1055" s="237" t="s">
        <v>673</v>
      </c>
      <c r="E1055" s="238" t="s">
        <v>1566</v>
      </c>
      <c r="F1055" s="239"/>
      <c r="G1055" s="227"/>
      <c r="H1055" s="239"/>
      <c r="I1055" s="239"/>
      <c r="J1055" s="227"/>
      <c r="K1055" s="239"/>
    </row>
    <row r="1056" spans="1:11" ht="16.5" thickTop="1" thickBot="1">
      <c r="A1056" s="228">
        <v>81794</v>
      </c>
      <c r="B1056" s="229" t="s">
        <v>358</v>
      </c>
      <c r="C1056" s="228" t="s">
        <v>247</v>
      </c>
      <c r="D1056" s="229" t="s">
        <v>1947</v>
      </c>
      <c r="E1056" s="230" t="s">
        <v>1567</v>
      </c>
      <c r="F1056" s="239"/>
      <c r="G1056" s="227"/>
      <c r="H1056" s="239"/>
      <c r="I1056" s="239"/>
      <c r="J1056" s="227"/>
      <c r="K1056" s="239"/>
    </row>
    <row r="1057" spans="1:11" ht="16.5" thickTop="1" thickBot="1">
      <c r="A1057" s="236">
        <v>85001</v>
      </c>
      <c r="B1057" s="237" t="s">
        <v>633</v>
      </c>
      <c r="C1057" s="236" t="s">
        <v>632</v>
      </c>
      <c r="D1057" s="237" t="s">
        <v>912</v>
      </c>
      <c r="E1057" s="238" t="s">
        <v>1568</v>
      </c>
      <c r="F1057" s="239"/>
      <c r="G1057" s="227"/>
      <c r="H1057" s="239"/>
      <c r="I1057" s="239"/>
      <c r="J1057" s="227"/>
      <c r="K1057" s="239"/>
    </row>
    <row r="1058" spans="1:11" ht="16.5" thickTop="1" thickBot="1">
      <c r="A1058" s="228">
        <v>85010</v>
      </c>
      <c r="B1058" s="229" t="s">
        <v>633</v>
      </c>
      <c r="C1058" s="228" t="s">
        <v>632</v>
      </c>
      <c r="D1058" s="229" t="s">
        <v>1948</v>
      </c>
      <c r="E1058" s="230" t="s">
        <v>1569</v>
      </c>
      <c r="F1058" s="239"/>
      <c r="G1058" s="227"/>
      <c r="H1058" s="239"/>
      <c r="I1058" s="239"/>
      <c r="J1058" s="227"/>
      <c r="K1058" s="239"/>
    </row>
    <row r="1059" spans="1:11" ht="16.5" thickTop="1" thickBot="1">
      <c r="A1059" s="236">
        <v>85015</v>
      </c>
      <c r="B1059" s="237" t="s">
        <v>633</v>
      </c>
      <c r="C1059" s="236" t="s">
        <v>632</v>
      </c>
      <c r="D1059" s="237" t="s">
        <v>1949</v>
      </c>
      <c r="E1059" s="238" t="s">
        <v>1570</v>
      </c>
      <c r="F1059" s="239"/>
      <c r="G1059" s="227"/>
      <c r="H1059" s="239"/>
      <c r="I1059" s="239"/>
      <c r="J1059" s="227"/>
      <c r="K1059" s="239"/>
    </row>
    <row r="1060" spans="1:11" ht="16.5" thickTop="1" thickBot="1">
      <c r="A1060" s="228">
        <v>85125</v>
      </c>
      <c r="B1060" s="229" t="s">
        <v>633</v>
      </c>
      <c r="C1060" s="228" t="s">
        <v>632</v>
      </c>
      <c r="D1060" s="229" t="s">
        <v>1990</v>
      </c>
      <c r="E1060" s="230" t="s">
        <v>1571</v>
      </c>
      <c r="F1060" s="239"/>
      <c r="G1060" s="227"/>
      <c r="H1060" s="239"/>
      <c r="I1060" s="239"/>
      <c r="J1060" s="227"/>
      <c r="K1060" s="239"/>
    </row>
    <row r="1061" spans="1:11" ht="16.5" thickTop="1" thickBot="1">
      <c r="A1061" s="236">
        <v>85136</v>
      </c>
      <c r="B1061" s="237" t="s">
        <v>633</v>
      </c>
      <c r="C1061" s="236" t="s">
        <v>632</v>
      </c>
      <c r="D1061" s="237" t="s">
        <v>2047</v>
      </c>
      <c r="E1061" s="238" t="s">
        <v>1454</v>
      </c>
      <c r="F1061" s="239"/>
      <c r="G1061" s="227"/>
      <c r="H1061" s="239"/>
      <c r="I1061" s="239"/>
      <c r="J1061" s="227"/>
      <c r="K1061" s="239"/>
    </row>
    <row r="1062" spans="1:11" ht="16.5" thickTop="1" thickBot="1">
      <c r="A1062" s="228">
        <v>85139</v>
      </c>
      <c r="B1062" s="229" t="s">
        <v>633</v>
      </c>
      <c r="C1062" s="228" t="s">
        <v>632</v>
      </c>
      <c r="D1062" s="229" t="s">
        <v>2048</v>
      </c>
      <c r="E1062" s="230" t="s">
        <v>1455</v>
      </c>
      <c r="F1062" s="239"/>
      <c r="G1062" s="227"/>
      <c r="H1062" s="239"/>
      <c r="I1062" s="239"/>
      <c r="J1062" s="227"/>
      <c r="K1062" s="239"/>
    </row>
    <row r="1063" spans="1:11" ht="16.5" thickTop="1" thickBot="1">
      <c r="A1063" s="236">
        <v>85162</v>
      </c>
      <c r="B1063" s="237" t="s">
        <v>633</v>
      </c>
      <c r="C1063" s="236" t="s">
        <v>632</v>
      </c>
      <c r="D1063" s="237" t="s">
        <v>1164</v>
      </c>
      <c r="E1063" s="238" t="s">
        <v>1456</v>
      </c>
      <c r="F1063" s="239"/>
      <c r="G1063" s="227"/>
      <c r="H1063" s="239"/>
      <c r="I1063" s="239"/>
      <c r="J1063" s="227"/>
      <c r="K1063" s="239"/>
    </row>
    <row r="1064" spans="1:11" ht="16.5" thickTop="1" thickBot="1">
      <c r="A1064" s="228">
        <v>85225</v>
      </c>
      <c r="B1064" s="229" t="s">
        <v>633</v>
      </c>
      <c r="C1064" s="228" t="s">
        <v>632</v>
      </c>
      <c r="D1064" s="229" t="s">
        <v>2049</v>
      </c>
      <c r="E1064" s="230" t="s">
        <v>1457</v>
      </c>
      <c r="F1064" s="239"/>
      <c r="G1064" s="227"/>
      <c r="H1064" s="239"/>
      <c r="I1064" s="239"/>
      <c r="J1064" s="227"/>
      <c r="K1064" s="239"/>
    </row>
    <row r="1065" spans="1:11" ht="16.5" thickTop="1" thickBot="1">
      <c r="A1065" s="236">
        <v>85230</v>
      </c>
      <c r="B1065" s="237" t="s">
        <v>633</v>
      </c>
      <c r="C1065" s="236" t="s">
        <v>632</v>
      </c>
      <c r="D1065" s="237" t="s">
        <v>679</v>
      </c>
      <c r="E1065" s="238" t="s">
        <v>1458</v>
      </c>
      <c r="F1065" s="239"/>
      <c r="G1065" s="227"/>
      <c r="H1065" s="239"/>
      <c r="I1065" s="239"/>
      <c r="J1065" s="227"/>
      <c r="K1065" s="239"/>
    </row>
    <row r="1066" spans="1:11" ht="16.5" thickTop="1" thickBot="1">
      <c r="A1066" s="228">
        <v>85250</v>
      </c>
      <c r="B1066" s="229" t="s">
        <v>633</v>
      </c>
      <c r="C1066" s="228" t="s">
        <v>632</v>
      </c>
      <c r="D1066" s="229" t="s">
        <v>370</v>
      </c>
      <c r="E1066" s="230" t="s">
        <v>1459</v>
      </c>
      <c r="F1066" s="239"/>
      <c r="G1066" s="227"/>
      <c r="H1066" s="239"/>
      <c r="I1066" s="239"/>
      <c r="J1066" s="227"/>
      <c r="K1066" s="239"/>
    </row>
    <row r="1067" spans="1:11" ht="16.5" thickTop="1" thickBot="1">
      <c r="A1067" s="236">
        <v>85263</v>
      </c>
      <c r="B1067" s="237" t="s">
        <v>633</v>
      </c>
      <c r="C1067" s="236" t="s">
        <v>632</v>
      </c>
      <c r="D1067" s="237" t="s">
        <v>2050</v>
      </c>
      <c r="E1067" s="238" t="s">
        <v>1460</v>
      </c>
      <c r="F1067" s="239"/>
      <c r="G1067" s="227"/>
      <c r="H1067" s="239"/>
      <c r="I1067" s="239"/>
      <c r="J1067" s="227"/>
      <c r="K1067" s="239"/>
    </row>
    <row r="1068" spans="1:11" ht="16.5" thickTop="1" thickBot="1">
      <c r="A1068" s="228">
        <v>85279</v>
      </c>
      <c r="B1068" s="229" t="s">
        <v>633</v>
      </c>
      <c r="C1068" s="228" t="s">
        <v>632</v>
      </c>
      <c r="D1068" s="229" t="s">
        <v>1115</v>
      </c>
      <c r="E1068" s="230" t="s">
        <v>1461</v>
      </c>
      <c r="F1068" s="239"/>
      <c r="G1068" s="227"/>
      <c r="H1068" s="239"/>
      <c r="I1068" s="239"/>
      <c r="J1068" s="227"/>
      <c r="K1068" s="239"/>
    </row>
    <row r="1069" spans="1:11" ht="16.5" thickTop="1" thickBot="1">
      <c r="A1069" s="236">
        <v>85300</v>
      </c>
      <c r="B1069" s="237" t="s">
        <v>633</v>
      </c>
      <c r="C1069" s="236" t="s">
        <v>632</v>
      </c>
      <c r="D1069" s="237" t="s">
        <v>227</v>
      </c>
      <c r="E1069" s="238" t="s">
        <v>258</v>
      </c>
      <c r="F1069" s="239"/>
      <c r="G1069" s="227"/>
      <c r="H1069" s="239"/>
      <c r="I1069" s="239"/>
      <c r="J1069" s="227"/>
      <c r="K1069" s="239"/>
    </row>
    <row r="1070" spans="1:11" ht="16.5" thickTop="1" thickBot="1">
      <c r="A1070" s="228">
        <v>85315</v>
      </c>
      <c r="B1070" s="229" t="s">
        <v>633</v>
      </c>
      <c r="C1070" s="228" t="s">
        <v>632</v>
      </c>
      <c r="D1070" s="229" t="s">
        <v>593</v>
      </c>
      <c r="E1070" s="230" t="s">
        <v>1462</v>
      </c>
      <c r="F1070" s="239"/>
      <c r="G1070" s="227"/>
      <c r="H1070" s="239"/>
      <c r="I1070" s="239"/>
      <c r="J1070" s="227"/>
      <c r="K1070" s="239"/>
    </row>
    <row r="1071" spans="1:11" ht="16.5" thickTop="1" thickBot="1">
      <c r="A1071" s="236">
        <v>85325</v>
      </c>
      <c r="B1071" s="237" t="s">
        <v>633</v>
      </c>
      <c r="C1071" s="236" t="s">
        <v>632</v>
      </c>
      <c r="D1071" s="237" t="s">
        <v>885</v>
      </c>
      <c r="E1071" s="238" t="s">
        <v>1463</v>
      </c>
      <c r="F1071" s="239"/>
      <c r="G1071" s="227"/>
      <c r="H1071" s="239"/>
      <c r="I1071" s="239"/>
      <c r="J1071" s="227"/>
      <c r="K1071" s="239"/>
    </row>
    <row r="1072" spans="1:11" ht="16.5" thickTop="1" thickBot="1">
      <c r="A1072" s="228">
        <v>85400</v>
      </c>
      <c r="B1072" s="229" t="s">
        <v>633</v>
      </c>
      <c r="C1072" s="228" t="s">
        <v>632</v>
      </c>
      <c r="D1072" s="229" t="s">
        <v>924</v>
      </c>
      <c r="E1072" s="230" t="s">
        <v>1464</v>
      </c>
      <c r="F1072" s="239"/>
      <c r="G1072" s="227"/>
      <c r="H1072" s="239"/>
      <c r="I1072" s="239"/>
      <c r="J1072" s="227"/>
      <c r="K1072" s="239"/>
    </row>
    <row r="1073" spans="1:11" ht="16.5" thickTop="1" thickBot="1">
      <c r="A1073" s="236">
        <v>85410</v>
      </c>
      <c r="B1073" s="237" t="s">
        <v>633</v>
      </c>
      <c r="C1073" s="236" t="s">
        <v>632</v>
      </c>
      <c r="D1073" s="237" t="s">
        <v>2018</v>
      </c>
      <c r="E1073" s="238" t="s">
        <v>1465</v>
      </c>
      <c r="F1073" s="239"/>
      <c r="G1073" s="227"/>
      <c r="H1073" s="239"/>
      <c r="I1073" s="239"/>
      <c r="J1073" s="227"/>
      <c r="K1073" s="239"/>
    </row>
    <row r="1074" spans="1:11" ht="16.5" thickTop="1" thickBot="1">
      <c r="A1074" s="228">
        <v>85430</v>
      </c>
      <c r="B1074" s="229" t="s">
        <v>633</v>
      </c>
      <c r="C1074" s="228" t="s">
        <v>632</v>
      </c>
      <c r="D1074" s="229" t="s">
        <v>228</v>
      </c>
      <c r="E1074" s="230" t="s">
        <v>2156</v>
      </c>
      <c r="F1074" s="239"/>
      <c r="G1074" s="227"/>
      <c r="H1074" s="239"/>
      <c r="I1074" s="239"/>
      <c r="J1074" s="227"/>
      <c r="K1074" s="239"/>
    </row>
    <row r="1075" spans="1:11" ht="16.5" thickTop="1" thickBot="1">
      <c r="A1075" s="236">
        <v>85440</v>
      </c>
      <c r="B1075" s="237" t="s">
        <v>633</v>
      </c>
      <c r="C1075" s="236" t="s">
        <v>632</v>
      </c>
      <c r="D1075" s="237" t="s">
        <v>916</v>
      </c>
      <c r="E1075" s="238" t="s">
        <v>704</v>
      </c>
      <c r="F1075" s="239"/>
      <c r="G1075" s="227"/>
      <c r="H1075" s="239"/>
      <c r="I1075" s="239"/>
      <c r="J1075" s="227"/>
      <c r="K1075" s="239"/>
    </row>
    <row r="1076" spans="1:11" ht="16.5" thickTop="1" thickBot="1">
      <c r="A1076" s="228">
        <v>86001</v>
      </c>
      <c r="B1076" s="229" t="s">
        <v>1069</v>
      </c>
      <c r="C1076" s="228" t="s">
        <v>1068</v>
      </c>
      <c r="D1076" s="229" t="s">
        <v>912</v>
      </c>
      <c r="E1076" s="230" t="s">
        <v>2157</v>
      </c>
      <c r="F1076" s="239"/>
      <c r="G1076" s="227"/>
      <c r="H1076" s="239"/>
      <c r="I1076" s="239"/>
      <c r="J1076" s="227"/>
      <c r="K1076" s="239"/>
    </row>
    <row r="1077" spans="1:11" ht="16.5" thickTop="1" thickBot="1">
      <c r="A1077" s="236">
        <v>86219</v>
      </c>
      <c r="B1077" s="237" t="s">
        <v>1069</v>
      </c>
      <c r="C1077" s="236" t="s">
        <v>1068</v>
      </c>
      <c r="D1077" s="237" t="s">
        <v>2051</v>
      </c>
      <c r="E1077" s="238" t="s">
        <v>2158</v>
      </c>
      <c r="F1077" s="239"/>
      <c r="G1077" s="227"/>
      <c r="H1077" s="239"/>
      <c r="I1077" s="239"/>
      <c r="J1077" s="227"/>
      <c r="K1077" s="239"/>
    </row>
    <row r="1078" spans="1:11" ht="16.5" thickTop="1" thickBot="1">
      <c r="A1078" s="228">
        <v>86320</v>
      </c>
      <c r="B1078" s="229" t="s">
        <v>1069</v>
      </c>
      <c r="C1078" s="228" t="s">
        <v>1068</v>
      </c>
      <c r="D1078" s="229" t="s">
        <v>445</v>
      </c>
      <c r="E1078" s="230" t="s">
        <v>2159</v>
      </c>
      <c r="F1078" s="239"/>
      <c r="G1078" s="227"/>
      <c r="H1078" s="239"/>
      <c r="I1078" s="239"/>
      <c r="J1078" s="227"/>
      <c r="K1078" s="239"/>
    </row>
    <row r="1079" spans="1:11" ht="16.5" thickTop="1" thickBot="1">
      <c r="A1079" s="236">
        <v>86568</v>
      </c>
      <c r="B1079" s="237" t="s">
        <v>1069</v>
      </c>
      <c r="C1079" s="236" t="s">
        <v>1068</v>
      </c>
      <c r="D1079" s="237" t="s">
        <v>1315</v>
      </c>
      <c r="E1079" s="238" t="s">
        <v>2160</v>
      </c>
      <c r="F1079" s="239"/>
      <c r="G1079" s="227"/>
      <c r="H1079" s="239"/>
      <c r="I1079" s="239"/>
      <c r="J1079" s="227"/>
      <c r="K1079" s="239"/>
    </row>
    <row r="1080" spans="1:11" ht="16.5" thickTop="1" thickBot="1">
      <c r="A1080" s="228">
        <v>86569</v>
      </c>
      <c r="B1080" s="229" t="s">
        <v>1069</v>
      </c>
      <c r="C1080" s="228" t="s">
        <v>1068</v>
      </c>
      <c r="D1080" s="229" t="s">
        <v>2052</v>
      </c>
      <c r="E1080" s="230" t="s">
        <v>948</v>
      </c>
      <c r="F1080" s="239"/>
      <c r="G1080" s="227"/>
      <c r="H1080" s="239"/>
      <c r="I1080" s="239"/>
      <c r="J1080" s="227"/>
      <c r="K1080" s="239"/>
    </row>
    <row r="1081" spans="1:11" ht="16.5" thickTop="1" thickBot="1">
      <c r="A1081" s="236">
        <v>86571</v>
      </c>
      <c r="B1081" s="237" t="s">
        <v>1069</v>
      </c>
      <c r="C1081" s="236" t="s">
        <v>1068</v>
      </c>
      <c r="D1081" s="237" t="s">
        <v>2053</v>
      </c>
      <c r="E1081" s="238" t="s">
        <v>949</v>
      </c>
      <c r="F1081" s="239"/>
      <c r="G1081" s="227"/>
      <c r="H1081" s="239"/>
      <c r="I1081" s="239"/>
      <c r="J1081" s="227"/>
      <c r="K1081" s="239"/>
    </row>
    <row r="1082" spans="1:11" ht="16.5" thickTop="1" thickBot="1">
      <c r="A1082" s="228">
        <v>86573</v>
      </c>
      <c r="B1082" s="229" t="s">
        <v>1069</v>
      </c>
      <c r="C1082" s="228" t="s">
        <v>1068</v>
      </c>
      <c r="D1082" s="229" t="s">
        <v>1914</v>
      </c>
      <c r="E1082" s="230" t="s">
        <v>167</v>
      </c>
      <c r="F1082" s="239"/>
      <c r="G1082" s="227"/>
      <c r="H1082" s="239"/>
      <c r="I1082" s="239"/>
      <c r="J1082" s="227"/>
      <c r="K1082" s="239"/>
    </row>
    <row r="1083" spans="1:11" ht="16.5" thickTop="1" thickBot="1">
      <c r="A1083" s="236">
        <v>86749</v>
      </c>
      <c r="B1083" s="237" t="s">
        <v>1069</v>
      </c>
      <c r="C1083" s="236" t="s">
        <v>1068</v>
      </c>
      <c r="D1083" s="237" t="s">
        <v>2054</v>
      </c>
      <c r="E1083" s="238" t="s">
        <v>653</v>
      </c>
      <c r="F1083" s="239"/>
      <c r="G1083" s="227"/>
      <c r="H1083" s="239"/>
      <c r="I1083" s="239"/>
      <c r="J1083" s="227"/>
      <c r="K1083" s="239"/>
    </row>
    <row r="1084" spans="1:11" ht="16.5" thickTop="1" thickBot="1">
      <c r="A1084" s="228">
        <v>86755</v>
      </c>
      <c r="B1084" s="229" t="s">
        <v>1069</v>
      </c>
      <c r="C1084" s="228" t="s">
        <v>1068</v>
      </c>
      <c r="D1084" s="229" t="s">
        <v>605</v>
      </c>
      <c r="E1084" s="230" t="s">
        <v>1057</v>
      </c>
      <c r="F1084" s="239"/>
      <c r="G1084" s="227"/>
      <c r="H1084" s="239"/>
      <c r="I1084" s="239"/>
      <c r="J1084" s="227"/>
      <c r="K1084" s="239"/>
    </row>
    <row r="1085" spans="1:11" ht="16.5" thickTop="1" thickBot="1">
      <c r="A1085" s="236">
        <v>86757</v>
      </c>
      <c r="B1085" s="237" t="s">
        <v>1069</v>
      </c>
      <c r="C1085" s="236" t="s">
        <v>1068</v>
      </c>
      <c r="D1085" s="237" t="s">
        <v>606</v>
      </c>
      <c r="E1085" s="238" t="s">
        <v>1198</v>
      </c>
      <c r="F1085" s="239"/>
      <c r="G1085" s="227"/>
      <c r="H1085" s="239"/>
      <c r="I1085" s="239"/>
      <c r="J1085" s="227"/>
      <c r="K1085" s="239"/>
    </row>
    <row r="1086" spans="1:11" ht="16.5" thickTop="1" thickBot="1">
      <c r="A1086" s="228">
        <v>86760</v>
      </c>
      <c r="B1086" s="229" t="s">
        <v>1069</v>
      </c>
      <c r="C1086" s="228" t="s">
        <v>1068</v>
      </c>
      <c r="D1086" s="229" t="s">
        <v>1586</v>
      </c>
      <c r="E1086" s="230" t="s">
        <v>1299</v>
      </c>
      <c r="F1086" s="239"/>
      <c r="G1086" s="227"/>
      <c r="H1086" s="239"/>
      <c r="I1086" s="239"/>
      <c r="J1086" s="227"/>
      <c r="K1086" s="239"/>
    </row>
    <row r="1087" spans="1:11" ht="16.5" thickTop="1" thickBot="1">
      <c r="A1087" s="236">
        <v>86865</v>
      </c>
      <c r="B1087" s="237" t="s">
        <v>1069</v>
      </c>
      <c r="C1087" s="236" t="s">
        <v>1068</v>
      </c>
      <c r="D1087" s="237" t="s">
        <v>2055</v>
      </c>
      <c r="E1087" s="238" t="s">
        <v>168</v>
      </c>
      <c r="F1087" s="239"/>
      <c r="G1087" s="227"/>
      <c r="H1087" s="239"/>
      <c r="I1087" s="239"/>
      <c r="J1087" s="227"/>
      <c r="K1087" s="239"/>
    </row>
    <row r="1088" spans="1:11" ht="16.5" thickTop="1" thickBot="1">
      <c r="A1088" s="228">
        <v>86885</v>
      </c>
      <c r="B1088" s="229" t="s">
        <v>1069</v>
      </c>
      <c r="C1088" s="228" t="s">
        <v>1068</v>
      </c>
      <c r="D1088" s="229" t="s">
        <v>376</v>
      </c>
      <c r="E1088" s="230" t="s">
        <v>390</v>
      </c>
      <c r="F1088" s="239"/>
      <c r="G1088" s="227"/>
      <c r="H1088" s="239"/>
      <c r="I1088" s="239"/>
      <c r="J1088" s="227"/>
      <c r="K1088" s="239"/>
    </row>
    <row r="1089" spans="1:11" ht="16.5" thickTop="1" thickBot="1">
      <c r="A1089" s="236">
        <v>88001</v>
      </c>
      <c r="B1089" s="237" t="s">
        <v>1073</v>
      </c>
      <c r="C1089" s="236" t="s">
        <v>1055</v>
      </c>
      <c r="D1089" s="237" t="s">
        <v>912</v>
      </c>
      <c r="E1089" s="238" t="s">
        <v>1055</v>
      </c>
      <c r="F1089" s="239"/>
      <c r="G1089" s="227"/>
      <c r="H1089" s="239"/>
      <c r="I1089" s="239"/>
      <c r="J1089" s="227"/>
      <c r="K1089" s="239"/>
    </row>
    <row r="1090" spans="1:11" ht="16.5" thickTop="1" thickBot="1">
      <c r="A1090" s="228">
        <v>88564</v>
      </c>
      <c r="B1090" s="229" t="s">
        <v>1073</v>
      </c>
      <c r="C1090" s="228" t="s">
        <v>1055</v>
      </c>
      <c r="D1090" s="229" t="s">
        <v>2056</v>
      </c>
      <c r="E1090" s="230" t="s">
        <v>656</v>
      </c>
      <c r="F1090" s="239"/>
      <c r="G1090" s="227"/>
      <c r="H1090" s="239"/>
      <c r="I1090" s="239"/>
      <c r="J1090" s="227"/>
      <c r="K1090" s="239"/>
    </row>
    <row r="1091" spans="1:11" ht="16.5" thickTop="1" thickBot="1">
      <c r="A1091" s="236">
        <v>91001</v>
      </c>
      <c r="B1091" s="237" t="s">
        <v>1407</v>
      </c>
      <c r="C1091" s="236" t="s">
        <v>1406</v>
      </c>
      <c r="D1091" s="237" t="s">
        <v>912</v>
      </c>
      <c r="E1091" s="238" t="s">
        <v>391</v>
      </c>
      <c r="F1091" s="239"/>
      <c r="G1091" s="227"/>
      <c r="H1091" s="239"/>
      <c r="I1091" s="239"/>
      <c r="J1091" s="227"/>
      <c r="K1091" s="239"/>
    </row>
    <row r="1092" spans="1:11" ht="16.5" thickTop="1" thickBot="1">
      <c r="A1092" s="228">
        <v>91263</v>
      </c>
      <c r="B1092" s="229" t="s">
        <v>1407</v>
      </c>
      <c r="C1092" s="228" t="s">
        <v>1406</v>
      </c>
      <c r="D1092" s="229" t="s">
        <v>2050</v>
      </c>
      <c r="E1092" s="230" t="s">
        <v>392</v>
      </c>
      <c r="F1092" s="239"/>
      <c r="G1092" s="227"/>
      <c r="H1092" s="239"/>
      <c r="I1092" s="239"/>
      <c r="J1092" s="227"/>
      <c r="K1092" s="239"/>
    </row>
    <row r="1093" spans="1:11" ht="16.5" thickTop="1" thickBot="1">
      <c r="A1093" s="236">
        <v>91405</v>
      </c>
      <c r="B1093" s="237" t="s">
        <v>1407</v>
      </c>
      <c r="C1093" s="236" t="s">
        <v>1406</v>
      </c>
      <c r="D1093" s="237" t="s">
        <v>1332</v>
      </c>
      <c r="E1093" s="238" t="s">
        <v>393</v>
      </c>
      <c r="F1093" s="239"/>
      <c r="G1093" s="227"/>
      <c r="H1093" s="239"/>
      <c r="I1093" s="239"/>
      <c r="J1093" s="227"/>
      <c r="K1093" s="239"/>
    </row>
    <row r="1094" spans="1:11" ht="16.5" thickTop="1" thickBot="1">
      <c r="A1094" s="228">
        <v>91407</v>
      </c>
      <c r="B1094" s="229" t="s">
        <v>1407</v>
      </c>
      <c r="C1094" s="228" t="s">
        <v>1406</v>
      </c>
      <c r="D1094" s="229" t="s">
        <v>716</v>
      </c>
      <c r="E1094" s="230" t="s">
        <v>394</v>
      </c>
      <c r="F1094" s="239"/>
      <c r="G1094" s="227"/>
      <c r="H1094" s="239"/>
      <c r="I1094" s="239"/>
      <c r="J1094" s="227"/>
      <c r="K1094" s="239"/>
    </row>
    <row r="1095" spans="1:11" ht="16.5" thickTop="1" thickBot="1">
      <c r="A1095" s="236">
        <v>91430</v>
      </c>
      <c r="B1095" s="237" t="s">
        <v>1407</v>
      </c>
      <c r="C1095" s="236" t="s">
        <v>1406</v>
      </c>
      <c r="D1095" s="237" t="s">
        <v>228</v>
      </c>
      <c r="E1095" s="238" t="s">
        <v>1469</v>
      </c>
      <c r="F1095" s="239"/>
      <c r="G1095" s="227"/>
      <c r="H1095" s="239"/>
      <c r="I1095" s="239"/>
      <c r="J1095" s="227"/>
      <c r="K1095" s="239"/>
    </row>
    <row r="1096" spans="1:11" ht="16.5" thickTop="1" thickBot="1">
      <c r="A1096" s="228">
        <v>91460</v>
      </c>
      <c r="B1096" s="229" t="s">
        <v>1407</v>
      </c>
      <c r="C1096" s="228" t="s">
        <v>1406</v>
      </c>
      <c r="D1096" s="229" t="s">
        <v>760</v>
      </c>
      <c r="E1096" s="230" t="s">
        <v>192</v>
      </c>
      <c r="F1096" s="239"/>
      <c r="G1096" s="227"/>
      <c r="H1096" s="239"/>
      <c r="I1096" s="239"/>
      <c r="J1096" s="227"/>
      <c r="K1096" s="239"/>
    </row>
    <row r="1097" spans="1:11" ht="16.5" thickTop="1" thickBot="1">
      <c r="A1097" s="236">
        <v>91530</v>
      </c>
      <c r="B1097" s="237" t="s">
        <v>1407</v>
      </c>
      <c r="C1097" s="236" t="s">
        <v>1406</v>
      </c>
      <c r="D1097" s="237" t="s">
        <v>1012</v>
      </c>
      <c r="E1097" s="238" t="s">
        <v>395</v>
      </c>
      <c r="F1097" s="239"/>
      <c r="G1097" s="227"/>
      <c r="H1097" s="239"/>
      <c r="I1097" s="239"/>
      <c r="J1097" s="227"/>
      <c r="K1097" s="239"/>
    </row>
    <row r="1098" spans="1:11" ht="16.5" thickTop="1" thickBot="1">
      <c r="A1098" s="228">
        <v>91536</v>
      </c>
      <c r="B1098" s="229" t="s">
        <v>1407</v>
      </c>
      <c r="C1098" s="228" t="s">
        <v>1406</v>
      </c>
      <c r="D1098" s="229" t="s">
        <v>2057</v>
      </c>
      <c r="E1098" s="230" t="s">
        <v>405</v>
      </c>
      <c r="F1098" s="239"/>
      <c r="G1098" s="227"/>
      <c r="H1098" s="239"/>
      <c r="I1098" s="239"/>
      <c r="J1098" s="227"/>
      <c r="K1098" s="239"/>
    </row>
    <row r="1099" spans="1:11" ht="16.5" thickTop="1" thickBot="1">
      <c r="A1099" s="236">
        <v>91540</v>
      </c>
      <c r="B1099" s="237" t="s">
        <v>1407</v>
      </c>
      <c r="C1099" s="236" t="s">
        <v>1406</v>
      </c>
      <c r="D1099" s="237" t="s">
        <v>1335</v>
      </c>
      <c r="E1099" s="238" t="s">
        <v>406</v>
      </c>
      <c r="F1099" s="239"/>
      <c r="G1099" s="227"/>
      <c r="H1099" s="239"/>
      <c r="I1099" s="239"/>
      <c r="J1099" s="227"/>
      <c r="K1099" s="239"/>
    </row>
    <row r="1100" spans="1:11" ht="16.5" thickTop="1" thickBot="1">
      <c r="A1100" s="228">
        <v>91669</v>
      </c>
      <c r="B1100" s="229" t="s">
        <v>1407</v>
      </c>
      <c r="C1100" s="228" t="s">
        <v>1406</v>
      </c>
      <c r="D1100" s="229" t="s">
        <v>677</v>
      </c>
      <c r="E1100" s="230" t="s">
        <v>1295</v>
      </c>
      <c r="F1100" s="239"/>
      <c r="G1100" s="227"/>
      <c r="H1100" s="239"/>
      <c r="I1100" s="239"/>
      <c r="J1100" s="227"/>
      <c r="K1100" s="239"/>
    </row>
    <row r="1101" spans="1:11" ht="16.5" thickTop="1" thickBot="1">
      <c r="A1101" s="236">
        <v>91798</v>
      </c>
      <c r="B1101" s="237" t="s">
        <v>1407</v>
      </c>
      <c r="C1101" s="236" t="s">
        <v>1406</v>
      </c>
      <c r="D1101" s="237" t="s">
        <v>610</v>
      </c>
      <c r="E1101" s="238" t="s">
        <v>407</v>
      </c>
      <c r="F1101" s="239"/>
      <c r="G1101" s="227"/>
      <c r="H1101" s="239"/>
      <c r="I1101" s="239"/>
      <c r="J1101" s="227"/>
      <c r="K1101" s="239"/>
    </row>
    <row r="1102" spans="1:11" ht="16.5" thickTop="1" thickBot="1">
      <c r="A1102" s="228">
        <v>94001</v>
      </c>
      <c r="B1102" s="229" t="s">
        <v>934</v>
      </c>
      <c r="C1102" s="228" t="s">
        <v>933</v>
      </c>
      <c r="D1102" s="229" t="s">
        <v>912</v>
      </c>
      <c r="E1102" s="230" t="s">
        <v>408</v>
      </c>
      <c r="F1102" s="239"/>
      <c r="G1102" s="227"/>
      <c r="H1102" s="239"/>
      <c r="I1102" s="239"/>
      <c r="J1102" s="227"/>
      <c r="K1102" s="239"/>
    </row>
    <row r="1103" spans="1:11" ht="16.5" thickTop="1" thickBot="1">
      <c r="A1103" s="236">
        <v>94343</v>
      </c>
      <c r="B1103" s="237" t="s">
        <v>934</v>
      </c>
      <c r="C1103" s="236" t="s">
        <v>933</v>
      </c>
      <c r="D1103" s="237" t="s">
        <v>193</v>
      </c>
      <c r="E1103" s="238" t="s">
        <v>194</v>
      </c>
      <c r="F1103" s="239"/>
      <c r="G1103" s="227"/>
      <c r="H1103" s="239"/>
      <c r="I1103" s="239"/>
      <c r="J1103" s="227"/>
      <c r="K1103" s="239"/>
    </row>
    <row r="1104" spans="1:11" ht="16.5" thickTop="1" thickBot="1">
      <c r="A1104" s="228">
        <v>94663</v>
      </c>
      <c r="B1104" s="229" t="s">
        <v>934</v>
      </c>
      <c r="C1104" s="228" t="s">
        <v>933</v>
      </c>
      <c r="D1104" s="229" t="s">
        <v>419</v>
      </c>
      <c r="E1104" s="230" t="s">
        <v>5218</v>
      </c>
      <c r="F1104" s="239"/>
      <c r="G1104" s="227"/>
      <c r="H1104" s="239"/>
      <c r="I1104" s="239"/>
      <c r="J1104" s="227"/>
      <c r="K1104" s="239"/>
    </row>
    <row r="1105" spans="1:11" ht="16.5" thickTop="1" thickBot="1">
      <c r="A1105" s="236">
        <v>95001</v>
      </c>
      <c r="B1105" s="237" t="s">
        <v>936</v>
      </c>
      <c r="C1105" s="236" t="s">
        <v>935</v>
      </c>
      <c r="D1105" s="237" t="s">
        <v>912</v>
      </c>
      <c r="E1105" s="238" t="s">
        <v>620</v>
      </c>
      <c r="F1105" s="239"/>
      <c r="G1105" s="227"/>
      <c r="H1105" s="239"/>
      <c r="I1105" s="239"/>
      <c r="J1105" s="227"/>
      <c r="K1105" s="239"/>
    </row>
    <row r="1106" spans="1:11" ht="16.5" thickTop="1" thickBot="1">
      <c r="A1106" s="228">
        <v>95015</v>
      </c>
      <c r="B1106" s="229" t="s">
        <v>936</v>
      </c>
      <c r="C1106" s="228" t="s">
        <v>935</v>
      </c>
      <c r="D1106" s="229" t="s">
        <v>1949</v>
      </c>
      <c r="E1106" s="230" t="s">
        <v>1553</v>
      </c>
      <c r="F1106" s="239"/>
      <c r="G1106" s="227"/>
      <c r="H1106" s="239"/>
      <c r="I1106" s="239"/>
      <c r="J1106" s="227"/>
      <c r="K1106" s="239"/>
    </row>
    <row r="1107" spans="1:11" ht="16.5" thickTop="1" thickBot="1">
      <c r="A1107" s="236">
        <v>95025</v>
      </c>
      <c r="B1107" s="237" t="s">
        <v>936</v>
      </c>
      <c r="C1107" s="236" t="s">
        <v>935</v>
      </c>
      <c r="D1107" s="237" t="s">
        <v>735</v>
      </c>
      <c r="E1107" s="238" t="s">
        <v>621</v>
      </c>
      <c r="F1107" s="239"/>
      <c r="G1107" s="227"/>
      <c r="H1107" s="239"/>
      <c r="I1107" s="239"/>
      <c r="J1107" s="227"/>
      <c r="K1107" s="239"/>
    </row>
    <row r="1108" spans="1:11" ht="16.5" thickTop="1" thickBot="1">
      <c r="A1108" s="228">
        <v>95200</v>
      </c>
      <c r="B1108" s="229" t="s">
        <v>936</v>
      </c>
      <c r="C1108" s="228" t="s">
        <v>935</v>
      </c>
      <c r="D1108" s="229" t="s">
        <v>1629</v>
      </c>
      <c r="E1108" s="230" t="s">
        <v>1750</v>
      </c>
      <c r="F1108" s="239"/>
      <c r="G1108" s="227"/>
      <c r="H1108" s="239"/>
      <c r="I1108" s="239"/>
      <c r="J1108" s="227"/>
      <c r="K1108" s="239"/>
    </row>
    <row r="1109" spans="1:11" ht="16.5" thickTop="1" thickBot="1">
      <c r="A1109" s="236">
        <v>97001</v>
      </c>
      <c r="B1109" s="237" t="s">
        <v>887</v>
      </c>
      <c r="C1109" s="236" t="s">
        <v>886</v>
      </c>
      <c r="D1109" s="237" t="s">
        <v>912</v>
      </c>
      <c r="E1109" s="238" t="s">
        <v>622</v>
      </c>
      <c r="F1109" s="239"/>
      <c r="G1109" s="227"/>
      <c r="H1109" s="239"/>
      <c r="I1109" s="239"/>
      <c r="J1109" s="227"/>
      <c r="K1109" s="239"/>
    </row>
    <row r="1110" spans="1:11" ht="16.5" thickTop="1" thickBot="1">
      <c r="A1110" s="228">
        <v>97161</v>
      </c>
      <c r="B1110" s="229" t="s">
        <v>887</v>
      </c>
      <c r="C1110" s="228" t="s">
        <v>886</v>
      </c>
      <c r="D1110" s="229" t="s">
        <v>1019</v>
      </c>
      <c r="E1110" s="230" t="s">
        <v>623</v>
      </c>
      <c r="F1110" s="239"/>
      <c r="G1110" s="227"/>
      <c r="H1110" s="239"/>
      <c r="I1110" s="239"/>
      <c r="J1110" s="227"/>
      <c r="K1110" s="239"/>
    </row>
    <row r="1111" spans="1:11" ht="16.5" thickTop="1" thickBot="1">
      <c r="A1111" s="236">
        <v>97666</v>
      </c>
      <c r="B1111" s="237" t="s">
        <v>887</v>
      </c>
      <c r="C1111" s="236" t="s">
        <v>886</v>
      </c>
      <c r="D1111" s="237" t="s">
        <v>420</v>
      </c>
      <c r="E1111" s="238" t="s">
        <v>624</v>
      </c>
      <c r="F1111" s="239"/>
      <c r="G1111" s="227"/>
      <c r="H1111" s="239"/>
      <c r="I1111" s="239"/>
      <c r="J1111" s="227"/>
      <c r="K1111" s="239"/>
    </row>
    <row r="1112" spans="1:11" ht="16.5" thickTop="1" thickBot="1">
      <c r="A1112" s="228">
        <v>99001</v>
      </c>
      <c r="B1112" s="229" t="s">
        <v>1906</v>
      </c>
      <c r="C1112" s="228" t="s">
        <v>1211</v>
      </c>
      <c r="D1112" s="229" t="s">
        <v>912</v>
      </c>
      <c r="E1112" s="230" t="s">
        <v>1404</v>
      </c>
      <c r="F1112" s="239"/>
      <c r="G1112" s="227"/>
      <c r="H1112" s="239"/>
      <c r="I1112" s="239"/>
      <c r="J1112" s="227"/>
      <c r="K1112" s="239"/>
    </row>
    <row r="1113" spans="1:11" ht="16.5" thickTop="1" thickBot="1">
      <c r="A1113" s="236">
        <v>99524</v>
      </c>
      <c r="B1113" s="237" t="s">
        <v>1906</v>
      </c>
      <c r="C1113" s="236" t="s">
        <v>1211</v>
      </c>
      <c r="D1113" s="237" t="s">
        <v>531</v>
      </c>
      <c r="E1113" s="238" t="s">
        <v>195</v>
      </c>
      <c r="F1113" s="239"/>
      <c r="G1113" s="227"/>
      <c r="H1113" s="239"/>
      <c r="I1113" s="239"/>
      <c r="J1113" s="227"/>
      <c r="K1113" s="239"/>
    </row>
    <row r="1114" spans="1:11" ht="16.5" thickTop="1" thickBot="1">
      <c r="A1114" s="228">
        <v>99624</v>
      </c>
      <c r="B1114" s="229" t="s">
        <v>1906</v>
      </c>
      <c r="C1114" s="228" t="s">
        <v>1211</v>
      </c>
      <c r="D1114" s="229" t="s">
        <v>1178</v>
      </c>
      <c r="E1114" s="230" t="s">
        <v>196</v>
      </c>
      <c r="F1114" s="239"/>
      <c r="G1114" s="227"/>
      <c r="H1114" s="239"/>
      <c r="I1114" s="239"/>
      <c r="J1114" s="227"/>
      <c r="K1114" s="239"/>
    </row>
    <row r="1115" spans="1:11" ht="16.5" thickTop="1" thickBot="1">
      <c r="A1115" s="236">
        <v>99773</v>
      </c>
      <c r="B1115" s="237" t="s">
        <v>1906</v>
      </c>
      <c r="C1115" s="236" t="s">
        <v>1211</v>
      </c>
      <c r="D1115" s="237" t="s">
        <v>866</v>
      </c>
      <c r="E1115" s="238" t="s">
        <v>1405</v>
      </c>
      <c r="F1115" s="239"/>
      <c r="G1115" s="227"/>
      <c r="H1115" s="239"/>
      <c r="I1115" s="239"/>
      <c r="J1115" s="227"/>
      <c r="K1115" s="239"/>
    </row>
    <row r="1116" spans="1:11" ht="13.5" thickTop="1">
      <c r="A1116" s="117"/>
      <c r="B1116" s="46"/>
      <c r="C1116" s="117"/>
    </row>
    <row r="1117" spans="1:11">
      <c r="A1117" s="117"/>
      <c r="B1117" s="46"/>
      <c r="C1117" s="117"/>
    </row>
    <row r="1118" spans="1:11">
      <c r="A1118" s="117"/>
      <c r="B1118" s="46"/>
      <c r="C1118" s="117"/>
    </row>
    <row r="1119" spans="1:11">
      <c r="A1119" s="117"/>
      <c r="B1119" s="46"/>
      <c r="C1119" s="117"/>
    </row>
    <row r="1120" spans="1:11">
      <c r="A1120" s="117"/>
      <c r="B1120" s="46"/>
      <c r="C1120" s="117"/>
    </row>
    <row r="1121" spans="1:3">
      <c r="A1121" s="117"/>
      <c r="B1121" s="46"/>
      <c r="C1121" s="117"/>
    </row>
    <row r="1122" spans="1:3">
      <c r="A1122" s="117"/>
      <c r="B1122" s="46"/>
      <c r="C1122" s="117"/>
    </row>
    <row r="1123" spans="1:3">
      <c r="A1123" s="117"/>
      <c r="B1123" s="46"/>
      <c r="C1123" s="117"/>
    </row>
    <row r="1124" spans="1:3">
      <c r="A1124" s="117"/>
      <c r="B1124" s="46"/>
      <c r="C1124" s="117"/>
    </row>
    <row r="1125" spans="1:3">
      <c r="C1125" s="69"/>
    </row>
  </sheetData>
  <autoFilter ref="A1:I1"/>
  <phoneticPr fontId="0" type="noConversion"/>
  <pageMargins left="0.75" right="0.75" top="1" bottom="1" header="0" footer="0"/>
  <pageSetup paperSize="9" orientation="portrait" horizontalDpi="1200" verticalDpi="1200" r:id="rId1"/>
  <headerFooter alignWithMargins="0">
    <oddFooter>&amp;R_x000D_&amp;1#&amp;"Calibri"&amp;10&amp;K000000 Información Pública</oddFooter>
  </headerFooter>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tabColor rgb="FFFF00FF"/>
  </sheetPr>
  <dimension ref="B1:O102"/>
  <sheetViews>
    <sheetView showGridLines="0" topLeftCell="B1" workbookViewId="0">
      <pane ySplit="2" topLeftCell="A3" activePane="bottomLeft" state="frozen"/>
      <selection activeCell="E16" sqref="E16"/>
      <selection pane="bottomLeft" activeCell="B1" sqref="B1"/>
    </sheetView>
  </sheetViews>
  <sheetFormatPr baseColWidth="10" defaultColWidth="11.5703125" defaultRowHeight="15"/>
  <cols>
    <col min="1" max="1" width="0.7109375" style="120" customWidth="1"/>
    <col min="2" max="2" width="17" style="135" bestFit="1" customWidth="1"/>
    <col min="3" max="3" width="33.28515625" style="136" bestFit="1" customWidth="1"/>
    <col min="4" max="4" width="2.28515625" style="120" customWidth="1"/>
    <col min="5" max="5" width="0.85546875" style="120" customWidth="1"/>
    <col min="6" max="6" width="36" style="120" bestFit="1" customWidth="1"/>
    <col min="7" max="7" width="23.28515625" style="120" customWidth="1"/>
    <col min="8" max="8" width="1.28515625" style="120" customWidth="1"/>
    <col min="9" max="9" width="14.7109375" style="120" customWidth="1"/>
    <col min="10" max="10" width="22.7109375" style="120" customWidth="1"/>
    <col min="11" max="11" width="1.28515625" style="120" customWidth="1"/>
    <col min="12" max="12" width="16" style="120" customWidth="1"/>
    <col min="13" max="13" width="23.28515625" style="120" customWidth="1"/>
    <col min="14" max="15" width="0" style="120" hidden="1" customWidth="1"/>
    <col min="16" max="16" width="23.7109375" style="120" bestFit="1" customWidth="1"/>
    <col min="17" max="17" width="1.28515625" style="120" customWidth="1"/>
    <col min="18" max="18" width="11.42578125" style="120" customWidth="1"/>
    <col min="19" max="19" width="20.42578125" style="120" bestFit="1" customWidth="1"/>
    <col min="20" max="16384" width="11.5703125" style="120"/>
  </cols>
  <sheetData>
    <row r="1" spans="2:15" ht="21.75" customHeight="1"/>
    <row r="2" spans="2:15" ht="31.5">
      <c r="B2" s="118" t="s">
        <v>4365</v>
      </c>
      <c r="C2" s="119" t="s">
        <v>4366</v>
      </c>
      <c r="E2" s="121"/>
      <c r="F2" s="319" t="s">
        <v>5220</v>
      </c>
      <c r="G2" s="320"/>
      <c r="H2" s="320"/>
      <c r="I2" s="320"/>
      <c r="J2" s="320"/>
      <c r="K2" s="320"/>
      <c r="L2" s="320"/>
      <c r="M2" s="320"/>
      <c r="N2" s="122"/>
      <c r="O2" s="122"/>
    </row>
    <row r="3" spans="2:15" ht="15.75">
      <c r="B3" s="123" t="s">
        <v>4367</v>
      </c>
      <c r="C3" s="124">
        <v>46156</v>
      </c>
      <c r="E3" s="321"/>
      <c r="F3" s="125" t="s">
        <v>4340</v>
      </c>
      <c r="G3" s="126"/>
    </row>
    <row r="4" spans="2:15">
      <c r="B4" s="123" t="s">
        <v>4368</v>
      </c>
      <c r="C4" s="124">
        <v>46156</v>
      </c>
      <c r="E4" s="321"/>
      <c r="F4" s="243" t="s">
        <v>5230</v>
      </c>
    </row>
    <row r="5" spans="2:15">
      <c r="B5" s="123" t="s">
        <v>4369</v>
      </c>
      <c r="C5" s="124">
        <v>46156</v>
      </c>
      <c r="E5" s="321"/>
      <c r="F5" s="162" t="s">
        <v>5219</v>
      </c>
    </row>
    <row r="6" spans="2:15" ht="15.75">
      <c r="B6" s="123" t="s">
        <v>4370</v>
      </c>
      <c r="C6" s="124">
        <v>46156</v>
      </c>
      <c r="E6" s="321"/>
      <c r="F6" s="127" t="s">
        <v>4341</v>
      </c>
      <c r="G6" s="128" t="s">
        <v>4342</v>
      </c>
      <c r="I6" s="129"/>
      <c r="J6" s="130"/>
      <c r="L6" s="129"/>
      <c r="M6" s="131"/>
    </row>
    <row r="7" spans="2:15">
      <c r="B7" s="123" t="s">
        <v>1408</v>
      </c>
      <c r="C7" s="124">
        <v>46156</v>
      </c>
      <c r="E7" s="321"/>
      <c r="F7" s="132">
        <v>1</v>
      </c>
      <c r="G7" s="183">
        <v>46139</v>
      </c>
      <c r="I7" s="133"/>
      <c r="J7" s="134"/>
      <c r="L7" s="133"/>
      <c r="M7" s="134"/>
    </row>
    <row r="8" spans="2:15">
      <c r="B8" s="123" t="s">
        <v>4371</v>
      </c>
      <c r="C8" s="124">
        <v>46157</v>
      </c>
      <c r="E8" s="321"/>
      <c r="F8" s="132">
        <v>2</v>
      </c>
      <c r="G8" s="183">
        <v>46140</v>
      </c>
      <c r="I8" s="133"/>
      <c r="J8" s="134"/>
      <c r="L8" s="133"/>
      <c r="M8" s="134"/>
    </row>
    <row r="9" spans="2:15">
      <c r="B9" s="123" t="s">
        <v>4372</v>
      </c>
      <c r="C9" s="124">
        <v>46157</v>
      </c>
      <c r="E9" s="321"/>
      <c r="F9" s="132">
        <v>3</v>
      </c>
      <c r="G9" s="183">
        <v>46146</v>
      </c>
      <c r="I9" s="133"/>
      <c r="J9" s="134"/>
      <c r="L9" s="133"/>
      <c r="M9" s="134"/>
    </row>
    <row r="10" spans="2:15">
      <c r="B10" s="123" t="s">
        <v>625</v>
      </c>
      <c r="C10" s="124">
        <v>46157</v>
      </c>
      <c r="E10" s="321"/>
      <c r="F10" s="132">
        <v>4</v>
      </c>
      <c r="G10" s="183">
        <v>46147</v>
      </c>
      <c r="I10" s="133"/>
      <c r="J10" s="134"/>
      <c r="L10" s="133"/>
      <c r="M10" s="134"/>
    </row>
    <row r="11" spans="2:15">
      <c r="B11" s="123" t="s">
        <v>4373</v>
      </c>
      <c r="C11" s="124">
        <v>46157</v>
      </c>
      <c r="E11" s="321"/>
      <c r="F11" s="132">
        <v>5</v>
      </c>
      <c r="G11" s="183">
        <v>46148</v>
      </c>
      <c r="I11" s="133"/>
      <c r="J11" s="134"/>
      <c r="L11" s="133"/>
      <c r="M11" s="134"/>
    </row>
    <row r="12" spans="2:15">
      <c r="B12" s="123" t="s">
        <v>3745</v>
      </c>
      <c r="C12" s="124">
        <v>46157</v>
      </c>
      <c r="E12" s="321"/>
      <c r="F12" s="132">
        <v>6</v>
      </c>
      <c r="G12" s="183">
        <v>46149</v>
      </c>
      <c r="I12" s="133"/>
      <c r="J12" s="134"/>
      <c r="L12" s="133"/>
      <c r="M12" s="134"/>
    </row>
    <row r="13" spans="2:15">
      <c r="B13" s="123" t="s">
        <v>1090</v>
      </c>
      <c r="C13" s="124">
        <v>46161</v>
      </c>
      <c r="E13" s="321"/>
      <c r="F13" s="132">
        <v>7</v>
      </c>
      <c r="G13" s="183">
        <v>46150</v>
      </c>
      <c r="I13" s="133"/>
      <c r="J13" s="134"/>
      <c r="L13" s="133"/>
      <c r="M13" s="134"/>
    </row>
    <row r="14" spans="2:15">
      <c r="B14" s="123" t="s">
        <v>4374</v>
      </c>
      <c r="C14" s="124">
        <v>46161</v>
      </c>
      <c r="E14" s="321"/>
      <c r="F14" s="132">
        <v>8</v>
      </c>
      <c r="G14" s="183">
        <v>46153</v>
      </c>
      <c r="I14" s="133"/>
      <c r="J14" s="134"/>
      <c r="L14" s="133"/>
      <c r="M14" s="134"/>
    </row>
    <row r="15" spans="2:15">
      <c r="B15" s="123" t="s">
        <v>627</v>
      </c>
      <c r="C15" s="124">
        <v>46161</v>
      </c>
      <c r="E15" s="321"/>
      <c r="F15" s="132">
        <v>9</v>
      </c>
      <c r="G15" s="183">
        <v>46154</v>
      </c>
      <c r="I15" s="133"/>
      <c r="J15" s="134"/>
      <c r="L15" s="133"/>
      <c r="M15" s="134"/>
    </row>
    <row r="16" spans="2:15">
      <c r="B16" s="123" t="s">
        <v>3728</v>
      </c>
      <c r="C16" s="124">
        <v>46161</v>
      </c>
      <c r="E16" s="321"/>
      <c r="F16" s="132">
        <v>0</v>
      </c>
      <c r="G16" s="183">
        <v>46155</v>
      </c>
      <c r="I16" s="133"/>
      <c r="J16" s="134"/>
      <c r="L16" s="133"/>
      <c r="M16" s="134"/>
    </row>
    <row r="17" spans="2:7">
      <c r="B17" s="123" t="s">
        <v>628</v>
      </c>
      <c r="C17" s="124">
        <v>46161</v>
      </c>
      <c r="E17" s="321"/>
    </row>
    <row r="18" spans="2:7">
      <c r="B18" s="123" t="s">
        <v>4375</v>
      </c>
      <c r="C18" s="124">
        <v>46162</v>
      </c>
      <c r="E18" s="322"/>
    </row>
    <row r="19" spans="2:7" ht="15.75">
      <c r="B19" s="123" t="s">
        <v>629</v>
      </c>
      <c r="C19" s="124">
        <v>46162</v>
      </c>
      <c r="E19" s="322"/>
      <c r="F19" s="125" t="s">
        <v>4343</v>
      </c>
      <c r="G19" s="126"/>
    </row>
    <row r="20" spans="2:7" ht="15.75">
      <c r="B20" s="123" t="s">
        <v>631</v>
      </c>
      <c r="C20" s="124">
        <v>46162</v>
      </c>
      <c r="E20" s="322"/>
      <c r="F20" s="127" t="s">
        <v>4344</v>
      </c>
      <c r="G20" s="128" t="s">
        <v>4342</v>
      </c>
    </row>
    <row r="21" spans="2:7">
      <c r="B21" s="123" t="s">
        <v>635</v>
      </c>
      <c r="C21" s="124">
        <v>46162</v>
      </c>
      <c r="E21" s="322"/>
      <c r="F21" s="132" t="s">
        <v>4345</v>
      </c>
      <c r="G21" s="183">
        <v>46156</v>
      </c>
    </row>
    <row r="22" spans="2:7">
      <c r="B22" s="123" t="s">
        <v>742</v>
      </c>
      <c r="C22" s="124">
        <v>46162</v>
      </c>
      <c r="E22" s="322"/>
      <c r="F22" s="132" t="s">
        <v>4346</v>
      </c>
      <c r="G22" s="183">
        <v>46157</v>
      </c>
    </row>
    <row r="23" spans="2:7">
      <c r="B23" s="123" t="s">
        <v>4376</v>
      </c>
      <c r="C23" s="124">
        <v>46163</v>
      </c>
      <c r="E23" s="322"/>
      <c r="F23" s="132" t="s">
        <v>4347</v>
      </c>
      <c r="G23" s="183">
        <v>46161</v>
      </c>
    </row>
    <row r="24" spans="2:7">
      <c r="B24" s="123" t="s">
        <v>4377</v>
      </c>
      <c r="C24" s="124">
        <v>46163</v>
      </c>
      <c r="E24" s="322"/>
      <c r="F24" s="132" t="s">
        <v>4348</v>
      </c>
      <c r="G24" s="183">
        <v>46162</v>
      </c>
    </row>
    <row r="25" spans="2:7">
      <c r="B25" s="123" t="s">
        <v>745</v>
      </c>
      <c r="C25" s="124">
        <v>46163</v>
      </c>
      <c r="E25" s="322"/>
      <c r="F25" s="132" t="s">
        <v>4349</v>
      </c>
      <c r="G25" s="183">
        <v>46163</v>
      </c>
    </row>
    <row r="26" spans="2:7">
      <c r="B26" s="123" t="s">
        <v>4378</v>
      </c>
      <c r="C26" s="124">
        <v>46163</v>
      </c>
      <c r="E26" s="322"/>
      <c r="F26" s="132" t="s">
        <v>4350</v>
      </c>
      <c r="G26" s="183">
        <v>46164</v>
      </c>
    </row>
    <row r="27" spans="2:7">
      <c r="B27" s="123" t="s">
        <v>1603</v>
      </c>
      <c r="C27" s="124">
        <v>46163</v>
      </c>
      <c r="E27" s="322"/>
      <c r="F27" s="132" t="s">
        <v>4351</v>
      </c>
      <c r="G27" s="183">
        <v>46167</v>
      </c>
    </row>
    <row r="28" spans="2:7">
      <c r="B28" s="123" t="s">
        <v>540</v>
      </c>
      <c r="C28" s="124">
        <v>46164</v>
      </c>
      <c r="E28" s="322"/>
      <c r="F28" s="132" t="s">
        <v>4352</v>
      </c>
      <c r="G28" s="183">
        <v>46168</v>
      </c>
    </row>
    <row r="29" spans="2:7">
      <c r="B29" s="123" t="s">
        <v>744</v>
      </c>
      <c r="C29" s="124">
        <v>46164</v>
      </c>
      <c r="E29" s="322"/>
      <c r="F29" s="132" t="s">
        <v>4353</v>
      </c>
      <c r="G29" s="183">
        <v>46169</v>
      </c>
    </row>
    <row r="30" spans="2:7">
      <c r="B30" s="123" t="s">
        <v>1508</v>
      </c>
      <c r="C30" s="124">
        <v>46164</v>
      </c>
      <c r="E30" s="322"/>
      <c r="F30" s="132" t="s">
        <v>4354</v>
      </c>
      <c r="G30" s="183">
        <v>46170</v>
      </c>
    </row>
    <row r="31" spans="2:7">
      <c r="B31" s="123" t="s">
        <v>1913</v>
      </c>
      <c r="C31" s="124">
        <v>46164</v>
      </c>
      <c r="E31" s="322"/>
      <c r="F31" s="132" t="s">
        <v>4355</v>
      </c>
      <c r="G31" s="183">
        <v>46171</v>
      </c>
    </row>
    <row r="32" spans="2:7">
      <c r="B32" s="123" t="s">
        <v>1130</v>
      </c>
      <c r="C32" s="124">
        <v>46164</v>
      </c>
      <c r="E32" s="322"/>
      <c r="F32" s="132" t="s">
        <v>4356</v>
      </c>
      <c r="G32" s="183">
        <v>46174</v>
      </c>
    </row>
    <row r="33" spans="2:7">
      <c r="B33" s="123" t="s">
        <v>1132</v>
      </c>
      <c r="C33" s="124">
        <v>46167</v>
      </c>
      <c r="E33" s="322"/>
      <c r="F33" s="132" t="s">
        <v>4357</v>
      </c>
      <c r="G33" s="183">
        <v>46175</v>
      </c>
    </row>
    <row r="34" spans="2:7">
      <c r="B34" s="123" t="s">
        <v>381</v>
      </c>
      <c r="C34" s="124">
        <v>46167</v>
      </c>
      <c r="E34" s="322"/>
      <c r="F34" s="132" t="s">
        <v>4358</v>
      </c>
      <c r="G34" s="183">
        <v>46176</v>
      </c>
    </row>
    <row r="35" spans="2:7">
      <c r="B35" s="123" t="s">
        <v>382</v>
      </c>
      <c r="C35" s="124">
        <v>46167</v>
      </c>
      <c r="E35" s="322"/>
      <c r="F35" s="132" t="s">
        <v>4359</v>
      </c>
      <c r="G35" s="183">
        <v>46177</v>
      </c>
    </row>
    <row r="36" spans="2:7">
      <c r="B36" s="123" t="s">
        <v>383</v>
      </c>
      <c r="C36" s="124">
        <v>46167</v>
      </c>
      <c r="E36" s="322"/>
      <c r="F36" s="132" t="s">
        <v>4360</v>
      </c>
      <c r="G36" s="183">
        <v>46178</v>
      </c>
    </row>
    <row r="37" spans="2:7">
      <c r="B37" s="123" t="s">
        <v>384</v>
      </c>
      <c r="C37" s="124">
        <v>46167</v>
      </c>
      <c r="E37" s="322"/>
      <c r="F37" s="132" t="s">
        <v>4361</v>
      </c>
      <c r="G37" s="183">
        <v>46182</v>
      </c>
    </row>
    <row r="38" spans="2:7">
      <c r="B38" s="123" t="s">
        <v>1213</v>
      </c>
      <c r="C38" s="124">
        <v>46168</v>
      </c>
      <c r="E38" s="322"/>
      <c r="F38" s="132" t="s">
        <v>4362</v>
      </c>
      <c r="G38" s="183">
        <v>46183</v>
      </c>
    </row>
    <row r="39" spans="2:7">
      <c r="B39" s="123" t="s">
        <v>2014</v>
      </c>
      <c r="C39" s="124">
        <v>46168</v>
      </c>
      <c r="E39" s="322"/>
      <c r="F39" s="132" t="s">
        <v>4363</v>
      </c>
      <c r="G39" s="183">
        <v>46184</v>
      </c>
    </row>
    <row r="40" spans="2:7">
      <c r="B40" s="123" t="s">
        <v>357</v>
      </c>
      <c r="C40" s="124">
        <v>46168</v>
      </c>
      <c r="E40" s="322"/>
      <c r="F40" s="132" t="s">
        <v>4364</v>
      </c>
      <c r="G40" s="183">
        <v>46185</v>
      </c>
    </row>
    <row r="41" spans="2:7">
      <c r="B41" s="123" t="s">
        <v>1740</v>
      </c>
      <c r="C41" s="124">
        <v>46168</v>
      </c>
      <c r="E41" s="322"/>
    </row>
    <row r="42" spans="2:7">
      <c r="B42" s="123" t="s">
        <v>599</v>
      </c>
      <c r="C42" s="124">
        <v>46168</v>
      </c>
      <c r="E42" s="322"/>
    </row>
    <row r="43" spans="2:7">
      <c r="B43" s="123" t="s">
        <v>938</v>
      </c>
      <c r="C43" s="124">
        <v>46169</v>
      </c>
      <c r="E43" s="322"/>
    </row>
    <row r="44" spans="2:7">
      <c r="B44" s="123" t="s">
        <v>1741</v>
      </c>
      <c r="C44" s="124">
        <v>46169</v>
      </c>
    </row>
    <row r="45" spans="2:7">
      <c r="B45" s="123" t="s">
        <v>1742</v>
      </c>
      <c r="C45" s="124">
        <v>46169</v>
      </c>
    </row>
    <row r="46" spans="2:7">
      <c r="B46" s="123" t="s">
        <v>940</v>
      </c>
      <c r="C46" s="124">
        <v>46169</v>
      </c>
    </row>
    <row r="47" spans="2:7">
      <c r="B47" s="123" t="s">
        <v>1963</v>
      </c>
      <c r="C47" s="124">
        <v>46169</v>
      </c>
    </row>
    <row r="48" spans="2:7">
      <c r="B48" s="123" t="s">
        <v>891</v>
      </c>
      <c r="C48" s="124">
        <v>46170</v>
      </c>
    </row>
    <row r="49" spans="2:3">
      <c r="B49" s="123" t="s">
        <v>942</v>
      </c>
      <c r="C49" s="124">
        <v>46170</v>
      </c>
    </row>
    <row r="50" spans="2:3">
      <c r="B50" s="123" t="s">
        <v>1825</v>
      </c>
      <c r="C50" s="124">
        <v>46170</v>
      </c>
    </row>
    <row r="51" spans="2:3">
      <c r="B51" s="123" t="s">
        <v>3784</v>
      </c>
      <c r="C51" s="124">
        <v>46170</v>
      </c>
    </row>
    <row r="52" spans="2:3">
      <c r="B52" s="123" t="s">
        <v>944</v>
      </c>
      <c r="C52" s="124">
        <v>46170</v>
      </c>
    </row>
    <row r="53" spans="2:3">
      <c r="B53" s="123" t="s">
        <v>3491</v>
      </c>
      <c r="C53" s="124">
        <v>46171</v>
      </c>
    </row>
    <row r="54" spans="2:3">
      <c r="B54" s="123" t="s">
        <v>1395</v>
      </c>
      <c r="C54" s="124">
        <v>46171</v>
      </c>
    </row>
    <row r="55" spans="2:3">
      <c r="B55" s="123" t="s">
        <v>3785</v>
      </c>
      <c r="C55" s="124">
        <v>46171</v>
      </c>
    </row>
    <row r="56" spans="2:3">
      <c r="B56" s="123" t="s">
        <v>1067</v>
      </c>
      <c r="C56" s="124">
        <v>46171</v>
      </c>
    </row>
    <row r="57" spans="2:3">
      <c r="B57" s="123" t="s">
        <v>3722</v>
      </c>
      <c r="C57" s="124">
        <v>46171</v>
      </c>
    </row>
    <row r="58" spans="2:3">
      <c r="B58" s="123" t="s">
        <v>3723</v>
      </c>
      <c r="C58" s="124">
        <v>46174</v>
      </c>
    </row>
    <row r="59" spans="2:3">
      <c r="B59" s="123" t="s">
        <v>3725</v>
      </c>
      <c r="C59" s="124">
        <v>46174</v>
      </c>
    </row>
    <row r="60" spans="2:3">
      <c r="B60" s="123" t="s">
        <v>3786</v>
      </c>
      <c r="C60" s="124">
        <v>46174</v>
      </c>
    </row>
    <row r="61" spans="2:3">
      <c r="B61" s="123" t="s">
        <v>3895</v>
      </c>
      <c r="C61" s="124">
        <v>46174</v>
      </c>
    </row>
    <row r="62" spans="2:3">
      <c r="B62" s="123" t="s">
        <v>34</v>
      </c>
      <c r="C62" s="124">
        <v>46174</v>
      </c>
    </row>
    <row r="63" spans="2:3">
      <c r="B63" s="123" t="s">
        <v>3896</v>
      </c>
      <c r="C63" s="124">
        <v>46175</v>
      </c>
    </row>
    <row r="64" spans="2:3">
      <c r="B64" s="123" t="s">
        <v>3897</v>
      </c>
      <c r="C64" s="124">
        <v>46175</v>
      </c>
    </row>
    <row r="65" spans="2:3">
      <c r="B65" s="123" t="s">
        <v>1071</v>
      </c>
      <c r="C65" s="124">
        <v>46175</v>
      </c>
    </row>
    <row r="66" spans="2:3">
      <c r="B66" s="123" t="s">
        <v>3898</v>
      </c>
      <c r="C66" s="124">
        <v>46175</v>
      </c>
    </row>
    <row r="67" spans="2:3">
      <c r="B67" s="123" t="s">
        <v>3899</v>
      </c>
      <c r="C67" s="124">
        <v>46175</v>
      </c>
    </row>
    <row r="68" spans="2:3">
      <c r="B68" s="123" t="s">
        <v>1072</v>
      </c>
      <c r="C68" s="124">
        <v>46176</v>
      </c>
    </row>
    <row r="69" spans="2:3">
      <c r="B69" s="123" t="s">
        <v>4379</v>
      </c>
      <c r="C69" s="124">
        <v>46176</v>
      </c>
    </row>
    <row r="70" spans="2:3">
      <c r="B70" s="123" t="s">
        <v>1076</v>
      </c>
      <c r="C70" s="124">
        <v>46176</v>
      </c>
    </row>
    <row r="71" spans="2:3">
      <c r="B71" s="123" t="s">
        <v>4380</v>
      </c>
      <c r="C71" s="124">
        <v>46176</v>
      </c>
    </row>
    <row r="72" spans="2:3">
      <c r="B72" s="123" t="s">
        <v>1077</v>
      </c>
      <c r="C72" s="124">
        <v>46176</v>
      </c>
    </row>
    <row r="73" spans="2:3">
      <c r="B73" s="123" t="s">
        <v>4381</v>
      </c>
      <c r="C73" s="124">
        <v>46177</v>
      </c>
    </row>
    <row r="74" spans="2:3">
      <c r="B74" s="123" t="s">
        <v>4382</v>
      </c>
      <c r="C74" s="124">
        <v>46177</v>
      </c>
    </row>
    <row r="75" spans="2:3">
      <c r="B75" s="123" t="s">
        <v>1079</v>
      </c>
      <c r="C75" s="124">
        <v>46177</v>
      </c>
    </row>
    <row r="76" spans="2:3">
      <c r="B76" s="123" t="s">
        <v>4383</v>
      </c>
      <c r="C76" s="124">
        <v>46177</v>
      </c>
    </row>
    <row r="77" spans="2:3">
      <c r="B77" s="123" t="s">
        <v>4384</v>
      </c>
      <c r="C77" s="124">
        <v>46177</v>
      </c>
    </row>
    <row r="78" spans="2:3">
      <c r="B78" s="123" t="s">
        <v>1081</v>
      </c>
      <c r="C78" s="124">
        <v>46178</v>
      </c>
    </row>
    <row r="79" spans="2:3">
      <c r="B79" s="123" t="s">
        <v>4385</v>
      </c>
      <c r="C79" s="124">
        <v>46178</v>
      </c>
    </row>
    <row r="80" spans="2:3">
      <c r="B80" s="123" t="s">
        <v>4386</v>
      </c>
      <c r="C80" s="124">
        <v>46178</v>
      </c>
    </row>
    <row r="81" spans="2:3">
      <c r="B81" s="123" t="s">
        <v>4387</v>
      </c>
      <c r="C81" s="124">
        <v>46178</v>
      </c>
    </row>
    <row r="82" spans="2:3">
      <c r="B82" s="123" t="s">
        <v>4388</v>
      </c>
      <c r="C82" s="124">
        <v>46178</v>
      </c>
    </row>
    <row r="83" spans="2:3">
      <c r="B83" s="123" t="s">
        <v>358</v>
      </c>
      <c r="C83" s="124">
        <v>46182</v>
      </c>
    </row>
    <row r="84" spans="2:3">
      <c r="B84" s="123" t="s">
        <v>4389</v>
      </c>
      <c r="C84" s="124">
        <v>46182</v>
      </c>
    </row>
    <row r="85" spans="2:3">
      <c r="B85" s="123" t="s">
        <v>4390</v>
      </c>
      <c r="C85" s="124">
        <v>46182</v>
      </c>
    </row>
    <row r="86" spans="2:3">
      <c r="B86" s="123" t="s">
        <v>4391</v>
      </c>
      <c r="C86" s="124">
        <v>46182</v>
      </c>
    </row>
    <row r="87" spans="2:3">
      <c r="B87" s="123" t="s">
        <v>633</v>
      </c>
      <c r="C87" s="124">
        <v>46182</v>
      </c>
    </row>
    <row r="88" spans="2:3">
      <c r="B88" s="123" t="s">
        <v>1069</v>
      </c>
      <c r="C88" s="124">
        <v>46183</v>
      </c>
    </row>
    <row r="89" spans="2:3">
      <c r="B89" s="123" t="s">
        <v>4392</v>
      </c>
      <c r="C89" s="124">
        <v>46183</v>
      </c>
    </row>
    <row r="90" spans="2:3">
      <c r="B90" s="123" t="s">
        <v>1073</v>
      </c>
      <c r="C90" s="124">
        <v>46183</v>
      </c>
    </row>
    <row r="91" spans="2:3">
      <c r="B91" s="123" t="s">
        <v>4393</v>
      </c>
      <c r="C91" s="124">
        <v>46183</v>
      </c>
    </row>
    <row r="92" spans="2:3">
      <c r="B92" s="123" t="s">
        <v>4394</v>
      </c>
      <c r="C92" s="124">
        <v>46183</v>
      </c>
    </row>
    <row r="93" spans="2:3">
      <c r="B93" s="123" t="s">
        <v>1407</v>
      </c>
      <c r="C93" s="124">
        <v>46184</v>
      </c>
    </row>
    <row r="94" spans="2:3">
      <c r="B94" s="123" t="s">
        <v>4395</v>
      </c>
      <c r="C94" s="124">
        <v>46184</v>
      </c>
    </row>
    <row r="95" spans="2:3">
      <c r="B95" s="123" t="s">
        <v>4396</v>
      </c>
      <c r="C95" s="124">
        <v>46184</v>
      </c>
    </row>
    <row r="96" spans="2:3">
      <c r="B96" s="123" t="s">
        <v>934</v>
      </c>
      <c r="C96" s="124">
        <v>46184</v>
      </c>
    </row>
    <row r="97" spans="2:3">
      <c r="B97" s="123" t="s">
        <v>936</v>
      </c>
      <c r="C97" s="124">
        <v>46184</v>
      </c>
    </row>
    <row r="98" spans="2:3">
      <c r="B98" s="123" t="s">
        <v>4397</v>
      </c>
      <c r="C98" s="124">
        <v>46185</v>
      </c>
    </row>
    <row r="99" spans="2:3">
      <c r="B99" s="123" t="s">
        <v>887</v>
      </c>
      <c r="C99" s="124">
        <v>46185</v>
      </c>
    </row>
    <row r="100" spans="2:3">
      <c r="B100" s="123" t="s">
        <v>4398</v>
      </c>
      <c r="C100" s="124">
        <v>46185</v>
      </c>
    </row>
    <row r="101" spans="2:3">
      <c r="B101" s="123" t="s">
        <v>1906</v>
      </c>
      <c r="C101" s="124">
        <v>46185</v>
      </c>
    </row>
    <row r="102" spans="2:3">
      <c r="B102" s="123" t="s">
        <v>4399</v>
      </c>
      <c r="C102" s="124">
        <v>46185</v>
      </c>
    </row>
  </sheetData>
  <mergeCells count="4">
    <mergeCell ref="F2:M2"/>
    <mergeCell ref="E3:E17"/>
    <mergeCell ref="E18:E41"/>
    <mergeCell ref="E42:E43"/>
  </mergeCells>
  <hyperlinks>
    <hyperlink ref="F5" r:id="rId1" display="https://smartauditcolombia.com/resolucion-no-000227-del-23-de-septiembre-de-2025-expedida-por-la-dian/"/>
  </hyperlinks>
  <pageMargins left="0.7" right="0.7" top="0.75" bottom="0.75" header="0.3" footer="0.3"/>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4F4F"/>
  </sheetPr>
  <dimension ref="B1:E650"/>
  <sheetViews>
    <sheetView workbookViewId="0">
      <pane xSplit="1" ySplit="1" topLeftCell="B2" activePane="bottomRight" state="frozen"/>
      <selection pane="topRight" activeCell="B1" sqref="B1"/>
      <selection pane="bottomLeft" activeCell="A2" sqref="A2"/>
      <selection pane="bottomRight"/>
    </sheetView>
  </sheetViews>
  <sheetFormatPr baseColWidth="10" defaultColWidth="0" defaultRowHeight="12.75"/>
  <cols>
    <col min="1" max="1" width="7.140625" style="194" customWidth="1"/>
    <col min="2" max="2" width="15" style="194" bestFit="1" customWidth="1"/>
    <col min="3" max="3" width="99.85546875" style="194" bestFit="1" customWidth="1"/>
    <col min="4" max="4" width="17.28515625" style="194" bestFit="1" customWidth="1"/>
    <col min="5" max="5" width="19" style="194" bestFit="1" customWidth="1"/>
    <col min="6" max="16384" width="0" style="194" hidden="1"/>
  </cols>
  <sheetData>
    <row r="1" spans="2:5" ht="16.5" thickBot="1">
      <c r="B1" s="257" t="s">
        <v>5234</v>
      </c>
      <c r="C1" s="257" t="s">
        <v>5235</v>
      </c>
      <c r="D1" s="258" t="s">
        <v>5236</v>
      </c>
      <c r="E1" s="257" t="s">
        <v>5237</v>
      </c>
    </row>
    <row r="2" spans="2:5" ht="16.5" thickBot="1">
      <c r="B2" s="259">
        <v>1</v>
      </c>
      <c r="C2" s="259" t="s">
        <v>5238</v>
      </c>
      <c r="D2" s="260"/>
      <c r="E2" s="261"/>
    </row>
    <row r="3" spans="2:5" ht="16.5" thickBot="1">
      <c r="B3" s="262">
        <v>11</v>
      </c>
      <c r="C3" s="262" t="s">
        <v>5239</v>
      </c>
      <c r="D3" s="263"/>
      <c r="E3" s="264"/>
    </row>
    <row r="4" spans="2:5" ht="15.75" thickBot="1">
      <c r="B4" s="265">
        <v>1105</v>
      </c>
      <c r="C4" s="265" t="s">
        <v>5240</v>
      </c>
      <c r="D4" s="266">
        <v>1105</v>
      </c>
      <c r="E4" s="266">
        <v>1011</v>
      </c>
    </row>
    <row r="5" spans="2:5" ht="15.75" thickBot="1">
      <c r="B5" s="267">
        <v>1110</v>
      </c>
      <c r="C5" s="267" t="s">
        <v>5241</v>
      </c>
      <c r="D5" s="268">
        <v>1110</v>
      </c>
      <c r="E5" s="268">
        <v>1012</v>
      </c>
    </row>
    <row r="6" spans="2:5" ht="15.75" thickBot="1">
      <c r="B6" s="265">
        <v>111005</v>
      </c>
      <c r="C6" s="265" t="s">
        <v>5241</v>
      </c>
      <c r="D6" s="266">
        <v>1110</v>
      </c>
      <c r="E6" s="266">
        <v>1012</v>
      </c>
    </row>
    <row r="7" spans="2:5" ht="15.75" thickBot="1">
      <c r="B7" s="267">
        <v>111010</v>
      </c>
      <c r="C7" s="267" t="s">
        <v>5242</v>
      </c>
      <c r="D7" s="268">
        <v>1115</v>
      </c>
      <c r="E7" s="268">
        <v>1012</v>
      </c>
    </row>
    <row r="8" spans="2:5" ht="15.75" thickBot="1">
      <c r="B8" s="265">
        <v>1115</v>
      </c>
      <c r="C8" s="265" t="s">
        <v>5243</v>
      </c>
      <c r="D8" s="266">
        <v>1110</v>
      </c>
      <c r="E8" s="266">
        <v>1012</v>
      </c>
    </row>
    <row r="9" spans="2:5" ht="15.75" thickBot="1">
      <c r="B9" s="267">
        <v>111505</v>
      </c>
      <c r="C9" s="267" t="s">
        <v>5244</v>
      </c>
      <c r="D9" s="268">
        <v>1110</v>
      </c>
      <c r="E9" s="268">
        <v>1012</v>
      </c>
    </row>
    <row r="10" spans="2:5" ht="15.75" thickBot="1">
      <c r="B10" s="265">
        <v>111510</v>
      </c>
      <c r="C10" s="265" t="s">
        <v>5245</v>
      </c>
      <c r="D10" s="266">
        <v>1115</v>
      </c>
      <c r="E10" s="266">
        <v>1012</v>
      </c>
    </row>
    <row r="11" spans="2:5" ht="15.75" thickBot="1">
      <c r="B11" s="267">
        <v>1120</v>
      </c>
      <c r="C11" s="267" t="s">
        <v>5246</v>
      </c>
      <c r="D11" s="268">
        <v>1110</v>
      </c>
      <c r="E11" s="268">
        <v>1012</v>
      </c>
    </row>
    <row r="12" spans="2:5" ht="15.75" thickBot="1">
      <c r="B12" s="265">
        <v>112005</v>
      </c>
      <c r="C12" s="265" t="s">
        <v>5247</v>
      </c>
      <c r="D12" s="266">
        <v>1110</v>
      </c>
      <c r="E12" s="266">
        <v>1012</v>
      </c>
    </row>
    <row r="13" spans="2:5" ht="15.75" thickBot="1">
      <c r="B13" s="267">
        <v>112010</v>
      </c>
      <c r="C13" s="267" t="s">
        <v>5242</v>
      </c>
      <c r="D13" s="268">
        <v>1115</v>
      </c>
      <c r="E13" s="268">
        <v>1012</v>
      </c>
    </row>
    <row r="14" spans="2:5" ht="15.75" thickBot="1">
      <c r="B14" s="265">
        <v>1125</v>
      </c>
      <c r="C14" s="265" t="s">
        <v>5248</v>
      </c>
      <c r="D14" s="266">
        <v>1110</v>
      </c>
      <c r="E14" s="266">
        <v>1012</v>
      </c>
    </row>
    <row r="15" spans="2:5" ht="16.5" thickBot="1">
      <c r="B15" s="262">
        <v>12</v>
      </c>
      <c r="C15" s="262" t="s">
        <v>5249</v>
      </c>
      <c r="D15" s="263"/>
      <c r="E15" s="263"/>
    </row>
    <row r="16" spans="2:5" ht="15.75" thickBot="1">
      <c r="B16" s="265">
        <v>1205</v>
      </c>
      <c r="C16" s="265" t="s">
        <v>5250</v>
      </c>
      <c r="D16" s="266">
        <v>1205</v>
      </c>
      <c r="E16" s="266">
        <v>1012</v>
      </c>
    </row>
    <row r="17" spans="2:5" ht="15.75" thickBot="1">
      <c r="B17" s="267">
        <v>1210</v>
      </c>
      <c r="C17" s="267" t="s">
        <v>5251</v>
      </c>
      <c r="D17" s="268">
        <v>1205</v>
      </c>
      <c r="E17" s="268">
        <v>1012</v>
      </c>
    </row>
    <row r="18" spans="2:5" ht="15.75" thickBot="1">
      <c r="B18" s="265">
        <v>1215</v>
      </c>
      <c r="C18" s="265" t="s">
        <v>4333</v>
      </c>
      <c r="D18" s="266">
        <v>1200</v>
      </c>
      <c r="E18" s="266">
        <v>1012</v>
      </c>
    </row>
    <row r="19" spans="2:5" ht="15.75" thickBot="1">
      <c r="B19" s="267">
        <v>1220</v>
      </c>
      <c r="C19" s="267" t="s">
        <v>5252</v>
      </c>
      <c r="D19" s="268">
        <v>1204</v>
      </c>
      <c r="E19" s="268">
        <v>1012</v>
      </c>
    </row>
    <row r="20" spans="2:5" ht="15.75" thickBot="1">
      <c r="B20" s="265">
        <v>1225</v>
      </c>
      <c r="C20" s="265" t="s">
        <v>5253</v>
      </c>
      <c r="D20" s="266">
        <v>1201</v>
      </c>
      <c r="E20" s="266">
        <v>1012</v>
      </c>
    </row>
    <row r="21" spans="2:5" ht="15.75" thickBot="1">
      <c r="B21" s="267">
        <v>1230</v>
      </c>
      <c r="C21" s="267" t="s">
        <v>5254</v>
      </c>
      <c r="D21" s="268">
        <v>1204</v>
      </c>
      <c r="E21" s="268">
        <v>1012</v>
      </c>
    </row>
    <row r="22" spans="2:5" ht="15.75" thickBot="1">
      <c r="B22" s="265">
        <v>1235</v>
      </c>
      <c r="C22" s="265" t="s">
        <v>5255</v>
      </c>
      <c r="D22" s="266">
        <v>1202</v>
      </c>
      <c r="E22" s="266">
        <v>1012</v>
      </c>
    </row>
    <row r="23" spans="2:5" ht="15.75" thickBot="1">
      <c r="B23" s="267">
        <v>1240</v>
      </c>
      <c r="C23" s="267" t="s">
        <v>5256</v>
      </c>
      <c r="D23" s="268">
        <v>1204</v>
      </c>
      <c r="E23" s="268">
        <v>1012</v>
      </c>
    </row>
    <row r="24" spans="2:5" ht="15.75" thickBot="1">
      <c r="B24" s="265">
        <v>1245</v>
      </c>
      <c r="C24" s="265" t="s">
        <v>5257</v>
      </c>
      <c r="D24" s="266">
        <v>1203</v>
      </c>
      <c r="E24" s="266">
        <v>1012</v>
      </c>
    </row>
    <row r="25" spans="2:5" ht="15.75" thickBot="1">
      <c r="B25" s="267">
        <v>1250</v>
      </c>
      <c r="C25" s="267" t="s">
        <v>5258</v>
      </c>
      <c r="D25" s="268">
        <v>1204</v>
      </c>
      <c r="E25" s="268">
        <v>1012</v>
      </c>
    </row>
    <row r="26" spans="2:5" ht="15.75" thickBot="1">
      <c r="B26" s="265">
        <v>1255</v>
      </c>
      <c r="C26" s="265" t="s">
        <v>5259</v>
      </c>
      <c r="D26" s="266">
        <v>1204</v>
      </c>
      <c r="E26" s="266">
        <v>1012</v>
      </c>
    </row>
    <row r="27" spans="2:5" ht="15.75" thickBot="1">
      <c r="B27" s="267">
        <v>1260</v>
      </c>
      <c r="C27" s="267" t="s">
        <v>5260</v>
      </c>
      <c r="D27" s="268">
        <v>1204</v>
      </c>
      <c r="E27" s="268">
        <v>1012</v>
      </c>
    </row>
    <row r="28" spans="2:5" ht="15.75" thickBot="1">
      <c r="B28" s="265">
        <v>1295</v>
      </c>
      <c r="C28" s="265" t="s">
        <v>5261</v>
      </c>
      <c r="D28" s="266">
        <v>1204</v>
      </c>
      <c r="E28" s="266">
        <v>1012</v>
      </c>
    </row>
    <row r="29" spans="2:5" ht="16.5" thickBot="1">
      <c r="B29" s="262">
        <v>13</v>
      </c>
      <c r="C29" s="262" t="s">
        <v>5262</v>
      </c>
      <c r="D29" s="263"/>
      <c r="E29" s="263"/>
    </row>
    <row r="30" spans="2:5" ht="15.75" thickBot="1">
      <c r="B30" s="265">
        <v>1305</v>
      </c>
      <c r="C30" s="265" t="s">
        <v>5263</v>
      </c>
      <c r="D30" s="266">
        <v>1315</v>
      </c>
      <c r="E30" s="266">
        <v>1008</v>
      </c>
    </row>
    <row r="31" spans="2:5" ht="15.75" thickBot="1">
      <c r="B31" s="267">
        <v>1310</v>
      </c>
      <c r="C31" s="267" t="s">
        <v>5264</v>
      </c>
      <c r="D31" s="268">
        <v>1316</v>
      </c>
      <c r="E31" s="268">
        <v>1008</v>
      </c>
    </row>
    <row r="32" spans="2:5" ht="15.75" thickBot="1">
      <c r="B32" s="265">
        <v>1315</v>
      </c>
      <c r="C32" s="265" t="s">
        <v>5265</v>
      </c>
      <c r="D32" s="266">
        <v>1316</v>
      </c>
      <c r="E32" s="266">
        <v>1008</v>
      </c>
    </row>
    <row r="33" spans="2:5" ht="15.75" thickBot="1">
      <c r="B33" s="267">
        <v>1320</v>
      </c>
      <c r="C33" s="267" t="s">
        <v>5266</v>
      </c>
      <c r="D33" s="268">
        <v>1316</v>
      </c>
      <c r="E33" s="268">
        <v>1008</v>
      </c>
    </row>
    <row r="34" spans="2:5" ht="15.75" thickBot="1">
      <c r="B34" s="265">
        <v>1325</v>
      </c>
      <c r="C34" s="265" t="s">
        <v>5267</v>
      </c>
      <c r="D34" s="266">
        <v>1316</v>
      </c>
      <c r="E34" s="266">
        <v>1008</v>
      </c>
    </row>
    <row r="35" spans="2:5" ht="15.75" thickBot="1">
      <c r="B35" s="267">
        <v>1328</v>
      </c>
      <c r="C35" s="267" t="s">
        <v>5268</v>
      </c>
      <c r="D35" s="268">
        <v>1317</v>
      </c>
      <c r="E35" s="268">
        <v>1008</v>
      </c>
    </row>
    <row r="36" spans="2:5" ht="15.75" thickBot="1">
      <c r="B36" s="265">
        <v>1330</v>
      </c>
      <c r="C36" s="265" t="s">
        <v>5269</v>
      </c>
      <c r="D36" s="266">
        <v>1317</v>
      </c>
      <c r="E36" s="266">
        <v>1008</v>
      </c>
    </row>
    <row r="37" spans="2:5" ht="15.75" thickBot="1">
      <c r="B37" s="267">
        <v>1335</v>
      </c>
      <c r="C37" s="267" t="s">
        <v>5270</v>
      </c>
      <c r="D37" s="268">
        <v>1317</v>
      </c>
      <c r="E37" s="268">
        <v>1008</v>
      </c>
    </row>
    <row r="38" spans="2:5" ht="15.75" thickBot="1">
      <c r="B38" s="265">
        <v>1340</v>
      </c>
      <c r="C38" s="265" t="s">
        <v>5271</v>
      </c>
      <c r="D38" s="266">
        <v>1317</v>
      </c>
      <c r="E38" s="266">
        <v>1008</v>
      </c>
    </row>
    <row r="39" spans="2:5" ht="15.75" thickBot="1">
      <c r="B39" s="267">
        <v>1345</v>
      </c>
      <c r="C39" s="267" t="s">
        <v>5272</v>
      </c>
      <c r="D39" s="268">
        <v>1317</v>
      </c>
      <c r="E39" s="268">
        <v>1008</v>
      </c>
    </row>
    <row r="40" spans="2:5" ht="15.75" thickBot="1">
      <c r="B40" s="265">
        <v>1350</v>
      </c>
      <c r="C40" s="265" t="s">
        <v>5273</v>
      </c>
      <c r="D40" s="266">
        <v>1317</v>
      </c>
      <c r="E40" s="266">
        <v>1008</v>
      </c>
    </row>
    <row r="41" spans="2:5" ht="16.5" thickBot="1">
      <c r="B41" s="262">
        <v>1355</v>
      </c>
      <c r="C41" s="262" t="s">
        <v>5274</v>
      </c>
      <c r="D41" s="263">
        <v>1317</v>
      </c>
      <c r="E41" s="263">
        <v>1008</v>
      </c>
    </row>
    <row r="42" spans="2:5" ht="15.75" thickBot="1">
      <c r="B42" s="265">
        <v>135505</v>
      </c>
      <c r="C42" s="265" t="s">
        <v>5274</v>
      </c>
      <c r="D42" s="266">
        <v>1317</v>
      </c>
      <c r="E42" s="266">
        <v>1008</v>
      </c>
    </row>
    <row r="43" spans="2:5" ht="15.75" thickBot="1">
      <c r="B43" s="267">
        <v>135510</v>
      </c>
      <c r="C43" s="267" t="s">
        <v>5275</v>
      </c>
      <c r="D43" s="268">
        <v>1317</v>
      </c>
      <c r="E43" s="268">
        <v>1008</v>
      </c>
    </row>
    <row r="44" spans="2:5" ht="15.75" thickBot="1">
      <c r="B44" s="265">
        <v>135515</v>
      </c>
      <c r="C44" s="265" t="s">
        <v>5276</v>
      </c>
      <c r="D44" s="266">
        <v>1317</v>
      </c>
      <c r="E44" s="266">
        <v>1008</v>
      </c>
    </row>
    <row r="45" spans="2:5" ht="15.75" thickBot="1">
      <c r="B45" s="267">
        <v>13551505</v>
      </c>
      <c r="C45" s="267" t="s">
        <v>5277</v>
      </c>
      <c r="D45" s="268">
        <v>1302</v>
      </c>
      <c r="E45" s="268">
        <v>1003</v>
      </c>
    </row>
    <row r="46" spans="2:5" ht="15.75" thickBot="1">
      <c r="B46" s="265">
        <v>13551510</v>
      </c>
      <c r="C46" s="265" t="s">
        <v>483</v>
      </c>
      <c r="D46" s="266">
        <v>1303</v>
      </c>
      <c r="E46" s="266">
        <v>1003</v>
      </c>
    </row>
    <row r="47" spans="2:5" ht="15.75" thickBot="1">
      <c r="B47" s="267">
        <v>13551515</v>
      </c>
      <c r="C47" s="267" t="s">
        <v>494</v>
      </c>
      <c r="D47" s="268">
        <v>1304</v>
      </c>
      <c r="E47" s="268">
        <v>1003</v>
      </c>
    </row>
    <row r="48" spans="2:5" ht="15.75" thickBot="1">
      <c r="B48" s="265">
        <v>13551520</v>
      </c>
      <c r="C48" s="265" t="s">
        <v>482</v>
      </c>
      <c r="D48" s="266">
        <v>1305</v>
      </c>
      <c r="E48" s="266">
        <v>1003</v>
      </c>
    </row>
    <row r="49" spans="2:5" ht="15.75" thickBot="1">
      <c r="B49" s="267">
        <v>13551525</v>
      </c>
      <c r="C49" s="267" t="s">
        <v>5278</v>
      </c>
      <c r="D49" s="268">
        <v>1306</v>
      </c>
      <c r="E49" s="268">
        <v>1003</v>
      </c>
    </row>
    <row r="50" spans="2:5" ht="15.75" thickBot="1">
      <c r="B50" s="265">
        <v>13551530</v>
      </c>
      <c r="C50" s="265" t="s">
        <v>484</v>
      </c>
      <c r="D50" s="266">
        <v>1307</v>
      </c>
      <c r="E50" s="266">
        <v>1003</v>
      </c>
    </row>
    <row r="51" spans="2:5" ht="15.75" thickBot="1">
      <c r="B51" s="267">
        <v>13551535</v>
      </c>
      <c r="C51" s="267" t="s">
        <v>118</v>
      </c>
      <c r="D51" s="268">
        <v>1308</v>
      </c>
      <c r="E51" s="268">
        <v>1003</v>
      </c>
    </row>
    <row r="52" spans="2:5" ht="15.75" thickBot="1">
      <c r="B52" s="265">
        <v>13551540</v>
      </c>
      <c r="C52" s="265" t="s">
        <v>5279</v>
      </c>
      <c r="D52" s="266">
        <v>1301</v>
      </c>
      <c r="E52" s="266">
        <v>1003</v>
      </c>
    </row>
    <row r="53" spans="2:5" ht="15.75" thickBot="1">
      <c r="B53" s="267">
        <v>13551545</v>
      </c>
      <c r="C53" s="267" t="s">
        <v>235</v>
      </c>
      <c r="D53" s="268">
        <v>1310</v>
      </c>
      <c r="E53" s="268">
        <v>1003</v>
      </c>
    </row>
    <row r="54" spans="2:5" ht="15.75" thickBot="1">
      <c r="B54" s="265">
        <v>13551550</v>
      </c>
      <c r="C54" s="265" t="s">
        <v>5280</v>
      </c>
      <c r="D54" s="266">
        <v>1311</v>
      </c>
      <c r="E54" s="266">
        <v>1003</v>
      </c>
    </row>
    <row r="55" spans="2:5" ht="15.75" thickBot="1">
      <c r="B55" s="267">
        <v>13551555</v>
      </c>
      <c r="C55" s="267" t="s">
        <v>237</v>
      </c>
      <c r="D55" s="268">
        <v>1312</v>
      </c>
      <c r="E55" s="268">
        <v>1003</v>
      </c>
    </row>
    <row r="56" spans="2:5" ht="15.75" thickBot="1">
      <c r="B56" s="265">
        <v>13551560</v>
      </c>
      <c r="C56" s="265" t="s">
        <v>238</v>
      </c>
      <c r="D56" s="266">
        <v>1313</v>
      </c>
      <c r="E56" s="266">
        <v>1003</v>
      </c>
    </row>
    <row r="57" spans="2:5" ht="15.75" thickBot="1">
      <c r="B57" s="267">
        <v>135517</v>
      </c>
      <c r="C57" s="267" t="s">
        <v>5281</v>
      </c>
      <c r="D57" s="268">
        <v>1309</v>
      </c>
      <c r="E57" s="268">
        <v>1003</v>
      </c>
    </row>
    <row r="58" spans="2:5" ht="15.75" thickBot="1">
      <c r="B58" s="265">
        <v>135518</v>
      </c>
      <c r="C58" s="265" t="s">
        <v>5282</v>
      </c>
      <c r="D58" s="266">
        <v>1317</v>
      </c>
      <c r="E58" s="266">
        <v>1008</v>
      </c>
    </row>
    <row r="59" spans="2:5" ht="15.75" thickBot="1">
      <c r="B59" s="267">
        <v>135520</v>
      </c>
      <c r="C59" s="267" t="s">
        <v>5283</v>
      </c>
      <c r="D59" s="268">
        <v>1317</v>
      </c>
      <c r="E59" s="268">
        <v>1008</v>
      </c>
    </row>
    <row r="60" spans="2:5" ht="15.75" thickBot="1">
      <c r="B60" s="265">
        <v>1360</v>
      </c>
      <c r="C60" s="265" t="s">
        <v>5284</v>
      </c>
      <c r="D60" s="266">
        <v>1317</v>
      </c>
      <c r="E60" s="266">
        <v>1008</v>
      </c>
    </row>
    <row r="61" spans="2:5" ht="15.75" thickBot="1">
      <c r="B61" s="267">
        <v>1365</v>
      </c>
      <c r="C61" s="267" t="s">
        <v>5285</v>
      </c>
      <c r="D61" s="268">
        <v>1317</v>
      </c>
      <c r="E61" s="268">
        <v>1008</v>
      </c>
    </row>
    <row r="62" spans="2:5" ht="15.75" thickBot="1">
      <c r="B62" s="265">
        <v>1370</v>
      </c>
      <c r="C62" s="265" t="s">
        <v>5286</v>
      </c>
      <c r="D62" s="266">
        <v>1317</v>
      </c>
      <c r="E62" s="266">
        <v>1008</v>
      </c>
    </row>
    <row r="63" spans="2:5" ht="15.75" thickBot="1">
      <c r="B63" s="267">
        <v>1380</v>
      </c>
      <c r="C63" s="267" t="s">
        <v>5287</v>
      </c>
      <c r="D63" s="268">
        <v>1317</v>
      </c>
      <c r="E63" s="268">
        <v>1008</v>
      </c>
    </row>
    <row r="64" spans="2:5" ht="15.75" thickBot="1">
      <c r="B64" s="265">
        <v>1385</v>
      </c>
      <c r="C64" s="265" t="s">
        <v>5288</v>
      </c>
      <c r="D64" s="266">
        <v>1317</v>
      </c>
      <c r="E64" s="266">
        <v>1008</v>
      </c>
    </row>
    <row r="65" spans="2:5" ht="15.75" thickBot="1">
      <c r="B65" s="267">
        <v>1390</v>
      </c>
      <c r="C65" s="267" t="s">
        <v>5289</v>
      </c>
      <c r="D65" s="268">
        <v>1317</v>
      </c>
      <c r="E65" s="268">
        <v>1008</v>
      </c>
    </row>
    <row r="66" spans="2:5" ht="15.75" thickBot="1">
      <c r="B66" s="265">
        <v>1399</v>
      </c>
      <c r="C66" s="265" t="s">
        <v>5290</v>
      </c>
      <c r="D66" s="266">
        <v>1318</v>
      </c>
      <c r="E66" s="266">
        <v>1008</v>
      </c>
    </row>
    <row r="67" spans="2:5" ht="16.5" thickBot="1">
      <c r="B67" s="262">
        <v>14</v>
      </c>
      <c r="C67" s="262" t="s">
        <v>5291</v>
      </c>
      <c r="D67" s="263"/>
      <c r="E67" s="263"/>
    </row>
    <row r="68" spans="2:5" ht="15.75" thickBot="1">
      <c r="B68" s="265">
        <v>1405</v>
      </c>
      <c r="C68" s="265" t="s">
        <v>5292</v>
      </c>
      <c r="D68" s="266">
        <v>5007</v>
      </c>
      <c r="E68" s="266">
        <v>1001</v>
      </c>
    </row>
    <row r="69" spans="2:5" ht="15.75" thickBot="1">
      <c r="B69" s="267">
        <v>1410</v>
      </c>
      <c r="C69" s="267" t="s">
        <v>5293</v>
      </c>
      <c r="D69" s="268">
        <v>5007</v>
      </c>
      <c r="E69" s="268">
        <v>1001</v>
      </c>
    </row>
    <row r="70" spans="2:5" ht="15.75" thickBot="1">
      <c r="B70" s="265">
        <v>1415</v>
      </c>
      <c r="C70" s="265" t="s">
        <v>5294</v>
      </c>
      <c r="D70" s="266">
        <v>5007</v>
      </c>
      <c r="E70" s="266">
        <v>1001</v>
      </c>
    </row>
    <row r="71" spans="2:5" ht="15.75" thickBot="1">
      <c r="B71" s="267">
        <v>1417</v>
      </c>
      <c r="C71" s="267" t="s">
        <v>5295</v>
      </c>
      <c r="D71" s="268">
        <v>5007</v>
      </c>
      <c r="E71" s="268">
        <v>1001</v>
      </c>
    </row>
    <row r="72" spans="2:5" ht="15.75" thickBot="1">
      <c r="B72" s="265">
        <v>1420</v>
      </c>
      <c r="C72" s="265" t="s">
        <v>5296</v>
      </c>
      <c r="D72" s="266">
        <v>5007</v>
      </c>
      <c r="E72" s="266">
        <v>1001</v>
      </c>
    </row>
    <row r="73" spans="2:5" ht="15.75" thickBot="1">
      <c r="B73" s="267">
        <v>1425</v>
      </c>
      <c r="C73" s="267" t="s">
        <v>5297</v>
      </c>
      <c r="D73" s="268">
        <v>5007</v>
      </c>
      <c r="E73" s="268">
        <v>1001</v>
      </c>
    </row>
    <row r="74" spans="2:5" ht="15.75" thickBot="1">
      <c r="B74" s="265">
        <v>1428</v>
      </c>
      <c r="C74" s="265" t="s">
        <v>5298</v>
      </c>
      <c r="D74" s="266">
        <v>5007</v>
      </c>
      <c r="E74" s="266">
        <v>1001</v>
      </c>
    </row>
    <row r="75" spans="2:5" ht="15.75" thickBot="1">
      <c r="B75" s="267">
        <v>1430</v>
      </c>
      <c r="C75" s="267" t="s">
        <v>5299</v>
      </c>
      <c r="D75" s="268">
        <v>5007</v>
      </c>
      <c r="E75" s="268">
        <v>1001</v>
      </c>
    </row>
    <row r="76" spans="2:5" ht="15.75" thickBot="1">
      <c r="B76" s="265">
        <v>1435</v>
      </c>
      <c r="C76" s="265" t="s">
        <v>5300</v>
      </c>
      <c r="D76" s="266">
        <v>5007</v>
      </c>
      <c r="E76" s="266">
        <v>1001</v>
      </c>
    </row>
    <row r="77" spans="2:5" ht="15.75" thickBot="1">
      <c r="B77" s="267">
        <v>1440</v>
      </c>
      <c r="C77" s="267" t="s">
        <v>5301</v>
      </c>
      <c r="D77" s="268">
        <v>5007</v>
      </c>
      <c r="E77" s="268">
        <v>1001</v>
      </c>
    </row>
    <row r="78" spans="2:5" ht="15.75" thickBot="1">
      <c r="B78" s="265">
        <v>1445</v>
      </c>
      <c r="C78" s="265" t="s">
        <v>5302</v>
      </c>
      <c r="D78" s="266">
        <v>5007</v>
      </c>
      <c r="E78" s="266">
        <v>1001</v>
      </c>
    </row>
    <row r="79" spans="2:5" ht="15.75" thickBot="1">
      <c r="B79" s="267">
        <v>1450</v>
      </c>
      <c r="C79" s="267" t="s">
        <v>5303</v>
      </c>
      <c r="D79" s="268">
        <v>5007</v>
      </c>
      <c r="E79" s="268">
        <v>1001</v>
      </c>
    </row>
    <row r="80" spans="2:5" ht="15.75" thickBot="1">
      <c r="B80" s="265">
        <v>1455</v>
      </c>
      <c r="C80" s="265" t="s">
        <v>5304</v>
      </c>
      <c r="D80" s="266">
        <v>5007</v>
      </c>
      <c r="E80" s="266">
        <v>1001</v>
      </c>
    </row>
    <row r="81" spans="2:5" ht="15.75" thickBot="1">
      <c r="B81" s="267">
        <v>1460</v>
      </c>
      <c r="C81" s="267" t="s">
        <v>5305</v>
      </c>
      <c r="D81" s="268">
        <v>5007</v>
      </c>
      <c r="E81" s="268">
        <v>1001</v>
      </c>
    </row>
    <row r="82" spans="2:5" ht="15.75" thickBot="1">
      <c r="B82" s="265">
        <v>1499</v>
      </c>
      <c r="C82" s="265" t="s">
        <v>5306</v>
      </c>
      <c r="D82" s="266" t="s">
        <v>5307</v>
      </c>
      <c r="E82" s="266" t="s">
        <v>5307</v>
      </c>
    </row>
    <row r="83" spans="2:5" ht="16.5" thickBot="1">
      <c r="B83" s="262">
        <v>15</v>
      </c>
      <c r="C83" s="262" t="s">
        <v>5308</v>
      </c>
      <c r="D83" s="263">
        <v>5020</v>
      </c>
      <c r="E83" s="263">
        <v>1001</v>
      </c>
    </row>
    <row r="84" spans="2:5" ht="15.75" thickBot="1">
      <c r="B84" s="265">
        <v>1504</v>
      </c>
      <c r="C84" s="265" t="s">
        <v>5303</v>
      </c>
      <c r="D84" s="266">
        <v>5008</v>
      </c>
      <c r="E84" s="266">
        <v>1001</v>
      </c>
    </row>
    <row r="85" spans="2:5" ht="15.75" thickBot="1">
      <c r="B85" s="267">
        <v>1504</v>
      </c>
      <c r="C85" s="267" t="s">
        <v>5303</v>
      </c>
      <c r="D85" s="268">
        <v>1524</v>
      </c>
      <c r="E85" s="268">
        <v>1011</v>
      </c>
    </row>
    <row r="86" spans="2:5" ht="15.75" thickBot="1">
      <c r="B86" s="265">
        <v>1506</v>
      </c>
      <c r="C86" s="265" t="s">
        <v>5309</v>
      </c>
      <c r="D86" s="266">
        <v>5008</v>
      </c>
      <c r="E86" s="266">
        <v>1001</v>
      </c>
    </row>
    <row r="87" spans="2:5" ht="15.75" thickBot="1">
      <c r="B87" s="267">
        <v>1508</v>
      </c>
      <c r="C87" s="267" t="s">
        <v>5310</v>
      </c>
      <c r="D87" s="268">
        <v>5008</v>
      </c>
      <c r="E87" s="268">
        <v>1001</v>
      </c>
    </row>
    <row r="88" spans="2:5" ht="15.75" thickBot="1">
      <c r="B88" s="265">
        <v>1508</v>
      </c>
      <c r="C88" s="265" t="s">
        <v>5310</v>
      </c>
      <c r="D88" s="266">
        <v>1524</v>
      </c>
      <c r="E88" s="266">
        <v>1011</v>
      </c>
    </row>
    <row r="89" spans="2:5" ht="15.75" thickBot="1">
      <c r="B89" s="267">
        <v>1512</v>
      </c>
      <c r="C89" s="267" t="s">
        <v>5311</v>
      </c>
      <c r="D89" s="268">
        <v>5008</v>
      </c>
      <c r="E89" s="268">
        <v>1001</v>
      </c>
    </row>
    <row r="90" spans="2:5" ht="15.75" thickBot="1">
      <c r="B90" s="265">
        <v>1512</v>
      </c>
      <c r="C90" s="265" t="s">
        <v>5311</v>
      </c>
      <c r="D90" s="266">
        <v>1502</v>
      </c>
      <c r="E90" s="266">
        <v>1011</v>
      </c>
    </row>
    <row r="91" spans="2:5" ht="15.75" thickBot="1">
      <c r="B91" s="267">
        <v>1516</v>
      </c>
      <c r="C91" s="267" t="s">
        <v>5312</v>
      </c>
      <c r="D91" s="268">
        <v>5008</v>
      </c>
      <c r="E91" s="268">
        <v>1001</v>
      </c>
    </row>
    <row r="92" spans="2:5" ht="15.75" thickBot="1">
      <c r="B92" s="265">
        <v>1516</v>
      </c>
      <c r="C92" s="265" t="s">
        <v>5312</v>
      </c>
      <c r="D92" s="266">
        <v>1524</v>
      </c>
      <c r="E92" s="266">
        <v>1011</v>
      </c>
    </row>
    <row r="93" spans="2:5" ht="16.5" thickBot="1">
      <c r="B93" s="262">
        <v>1518</v>
      </c>
      <c r="C93" s="262" t="s">
        <v>5307</v>
      </c>
      <c r="D93" s="263">
        <v>5008</v>
      </c>
      <c r="E93" s="263">
        <v>1001</v>
      </c>
    </row>
    <row r="94" spans="2:5" ht="15.75" thickBot="1">
      <c r="B94" s="265">
        <v>151804</v>
      </c>
      <c r="C94" s="265" t="s">
        <v>5307</v>
      </c>
      <c r="D94" s="266">
        <v>5008</v>
      </c>
      <c r="E94" s="266">
        <v>1001</v>
      </c>
    </row>
    <row r="95" spans="2:5" ht="15.75" thickBot="1">
      <c r="B95" s="267">
        <v>151808</v>
      </c>
      <c r="C95" s="267" t="s">
        <v>5307</v>
      </c>
      <c r="D95" s="268">
        <v>5008</v>
      </c>
      <c r="E95" s="268">
        <v>1001</v>
      </c>
    </row>
    <row r="96" spans="2:5" ht="15.75" thickBot="1">
      <c r="B96" s="265">
        <v>151816</v>
      </c>
      <c r="C96" s="265" t="s">
        <v>5307</v>
      </c>
      <c r="D96" s="266">
        <v>5008</v>
      </c>
      <c r="E96" s="266">
        <v>1001</v>
      </c>
    </row>
    <row r="97" spans="2:5" ht="16.5" thickBot="1">
      <c r="B97" s="262">
        <v>1519</v>
      </c>
      <c r="C97" s="262" t="s">
        <v>5307</v>
      </c>
      <c r="D97" s="263">
        <v>5008</v>
      </c>
      <c r="E97" s="263">
        <v>1001</v>
      </c>
    </row>
    <row r="98" spans="2:5" ht="15.75" thickBot="1">
      <c r="B98" s="265">
        <v>151904</v>
      </c>
      <c r="C98" s="265" t="s">
        <v>5307</v>
      </c>
      <c r="D98" s="266">
        <v>5008</v>
      </c>
      <c r="E98" s="266">
        <v>1001</v>
      </c>
    </row>
    <row r="99" spans="2:5" ht="15.75" thickBot="1">
      <c r="B99" s="267">
        <v>151908</v>
      </c>
      <c r="C99" s="267" t="s">
        <v>5307</v>
      </c>
      <c r="D99" s="268">
        <v>5008</v>
      </c>
      <c r="E99" s="268">
        <v>1001</v>
      </c>
    </row>
    <row r="100" spans="2:5" ht="15.75" thickBot="1">
      <c r="B100" s="265">
        <v>151916</v>
      </c>
      <c r="C100" s="265" t="s">
        <v>5307</v>
      </c>
      <c r="D100" s="266">
        <v>5008</v>
      </c>
      <c r="E100" s="266">
        <v>1001</v>
      </c>
    </row>
    <row r="101" spans="2:5" ht="15.75" thickBot="1">
      <c r="B101" s="267">
        <v>1520</v>
      </c>
      <c r="C101" s="267" t="s">
        <v>5313</v>
      </c>
      <c r="D101" s="268">
        <v>5008</v>
      </c>
      <c r="E101" s="268">
        <v>1001</v>
      </c>
    </row>
    <row r="102" spans="2:5" ht="15.75" thickBot="1">
      <c r="B102" s="265">
        <v>1520</v>
      </c>
      <c r="C102" s="265" t="s">
        <v>5313</v>
      </c>
      <c r="D102" s="266">
        <v>1502</v>
      </c>
      <c r="E102" s="266">
        <v>1011</v>
      </c>
    </row>
    <row r="103" spans="2:5" ht="15.75" thickBot="1">
      <c r="B103" s="267">
        <v>1524</v>
      </c>
      <c r="C103" s="267" t="s">
        <v>5314</v>
      </c>
      <c r="D103" s="268">
        <v>5008</v>
      </c>
      <c r="E103" s="268">
        <v>1001</v>
      </c>
    </row>
    <row r="104" spans="2:5" ht="15.75" thickBot="1">
      <c r="B104" s="265">
        <v>1524</v>
      </c>
      <c r="C104" s="265" t="s">
        <v>5314</v>
      </c>
      <c r="D104" s="266">
        <v>1525</v>
      </c>
      <c r="E104" s="266">
        <v>1011</v>
      </c>
    </row>
    <row r="105" spans="2:5" ht="15.75" thickBot="1">
      <c r="B105" s="267">
        <v>1528</v>
      </c>
      <c r="C105" s="267" t="s">
        <v>5315</v>
      </c>
      <c r="D105" s="268">
        <v>5008</v>
      </c>
      <c r="E105" s="268">
        <v>1001</v>
      </c>
    </row>
    <row r="106" spans="2:5" ht="15.75" thickBot="1">
      <c r="B106" s="265">
        <v>1528</v>
      </c>
      <c r="C106" s="265" t="s">
        <v>5315</v>
      </c>
      <c r="D106" s="266">
        <v>1526</v>
      </c>
      <c r="E106" s="266">
        <v>1011</v>
      </c>
    </row>
    <row r="107" spans="2:5" ht="15.75" thickBot="1">
      <c r="B107" s="267">
        <v>1532</v>
      </c>
      <c r="C107" s="267" t="s">
        <v>5316</v>
      </c>
      <c r="D107" s="268">
        <v>5008</v>
      </c>
      <c r="E107" s="268">
        <v>1001</v>
      </c>
    </row>
    <row r="108" spans="2:5" ht="15.75" thickBot="1">
      <c r="B108" s="265">
        <v>1532</v>
      </c>
      <c r="C108" s="265" t="s">
        <v>5316</v>
      </c>
      <c r="D108" s="266">
        <v>1526</v>
      </c>
      <c r="E108" s="266">
        <v>1011</v>
      </c>
    </row>
    <row r="109" spans="2:5" ht="15.75" thickBot="1">
      <c r="B109" s="267">
        <v>1536</v>
      </c>
      <c r="C109" s="267" t="s">
        <v>5317</v>
      </c>
      <c r="D109" s="268">
        <v>5008</v>
      </c>
      <c r="E109" s="268">
        <v>1001</v>
      </c>
    </row>
    <row r="110" spans="2:5" ht="15.75" thickBot="1">
      <c r="B110" s="265">
        <v>1536</v>
      </c>
      <c r="C110" s="265" t="s">
        <v>5317</v>
      </c>
      <c r="D110" s="266">
        <v>1526</v>
      </c>
      <c r="E110" s="266">
        <v>1011</v>
      </c>
    </row>
    <row r="111" spans="2:5" ht="15.75" thickBot="1">
      <c r="B111" s="267">
        <v>1540</v>
      </c>
      <c r="C111" s="267" t="s">
        <v>5318</v>
      </c>
      <c r="D111" s="268">
        <v>5008</v>
      </c>
      <c r="E111" s="268">
        <v>1001</v>
      </c>
    </row>
    <row r="112" spans="2:5" ht="15.75" thickBot="1">
      <c r="B112" s="265">
        <v>1540</v>
      </c>
      <c r="C112" s="265" t="s">
        <v>5318</v>
      </c>
      <c r="D112" s="266">
        <v>1502</v>
      </c>
      <c r="E112" s="266">
        <v>1011</v>
      </c>
    </row>
    <row r="113" spans="2:5" ht="15.75" thickBot="1">
      <c r="B113" s="267">
        <v>1544</v>
      </c>
      <c r="C113" s="267" t="s">
        <v>5319</v>
      </c>
      <c r="D113" s="268">
        <v>5008</v>
      </c>
      <c r="E113" s="268">
        <v>1001</v>
      </c>
    </row>
    <row r="114" spans="2:5" ht="15.75" thickBot="1">
      <c r="B114" s="265">
        <v>1544</v>
      </c>
      <c r="C114" s="265" t="s">
        <v>5319</v>
      </c>
      <c r="D114" s="266">
        <v>1526</v>
      </c>
      <c r="E114" s="266">
        <v>1011</v>
      </c>
    </row>
    <row r="115" spans="2:5" ht="15.75" thickBot="1">
      <c r="B115" s="267">
        <v>1548</v>
      </c>
      <c r="C115" s="267" t="s">
        <v>5320</v>
      </c>
      <c r="D115" s="268">
        <v>5008</v>
      </c>
      <c r="E115" s="268">
        <v>1001</v>
      </c>
    </row>
    <row r="116" spans="2:5" ht="15.75" thickBot="1">
      <c r="B116" s="265">
        <v>1548</v>
      </c>
      <c r="C116" s="265" t="s">
        <v>5320</v>
      </c>
      <c r="D116" s="266">
        <v>1526</v>
      </c>
      <c r="E116" s="266">
        <v>1011</v>
      </c>
    </row>
    <row r="117" spans="2:5" ht="15.75" thickBot="1">
      <c r="B117" s="267">
        <v>1552</v>
      </c>
      <c r="C117" s="267" t="s">
        <v>5321</v>
      </c>
      <c r="D117" s="268">
        <v>5008</v>
      </c>
      <c r="E117" s="268">
        <v>1001</v>
      </c>
    </row>
    <row r="118" spans="2:5" ht="15.75" thickBot="1">
      <c r="B118" s="265">
        <v>1552</v>
      </c>
      <c r="C118" s="265" t="s">
        <v>5321</v>
      </c>
      <c r="D118" s="266">
        <v>1526</v>
      </c>
      <c r="E118" s="266">
        <v>1011</v>
      </c>
    </row>
    <row r="119" spans="2:5" ht="15.75" thickBot="1">
      <c r="B119" s="267">
        <v>1556</v>
      </c>
      <c r="C119" s="267" t="s">
        <v>5322</v>
      </c>
      <c r="D119" s="268">
        <v>5008</v>
      </c>
      <c r="E119" s="268">
        <v>1001</v>
      </c>
    </row>
    <row r="120" spans="2:5" ht="15.75" thickBot="1">
      <c r="B120" s="265">
        <v>1556</v>
      </c>
      <c r="C120" s="265" t="s">
        <v>5322</v>
      </c>
      <c r="D120" s="266">
        <v>1526</v>
      </c>
      <c r="E120" s="266">
        <v>1011</v>
      </c>
    </row>
    <row r="121" spans="2:5" ht="15.75" thickBot="1">
      <c r="B121" s="267">
        <v>1560</v>
      </c>
      <c r="C121" s="267" t="s">
        <v>5323</v>
      </c>
      <c r="D121" s="268">
        <v>5008</v>
      </c>
      <c r="E121" s="268">
        <v>1001</v>
      </c>
    </row>
    <row r="122" spans="2:5" ht="15.75" thickBot="1">
      <c r="B122" s="265">
        <v>1560</v>
      </c>
      <c r="C122" s="265" t="s">
        <v>5323</v>
      </c>
      <c r="D122" s="266">
        <v>1526</v>
      </c>
      <c r="E122" s="266">
        <v>1011</v>
      </c>
    </row>
    <row r="123" spans="2:5" ht="15.75" thickBot="1">
      <c r="B123" s="267">
        <v>1562</v>
      </c>
      <c r="C123" s="267" t="s">
        <v>5305</v>
      </c>
      <c r="D123" s="268">
        <v>5008</v>
      </c>
      <c r="E123" s="268">
        <v>1001</v>
      </c>
    </row>
    <row r="124" spans="2:5" ht="15.75" thickBot="1">
      <c r="B124" s="265">
        <v>1562</v>
      </c>
      <c r="C124" s="265" t="s">
        <v>5305</v>
      </c>
      <c r="D124" s="266">
        <v>1526</v>
      </c>
      <c r="E124" s="266">
        <v>1011</v>
      </c>
    </row>
    <row r="125" spans="2:5" ht="15.75" thickBot="1">
      <c r="B125" s="267">
        <v>1564</v>
      </c>
      <c r="C125" s="267" t="s">
        <v>5324</v>
      </c>
      <c r="D125" s="268">
        <v>5008</v>
      </c>
      <c r="E125" s="268">
        <v>1001</v>
      </c>
    </row>
    <row r="126" spans="2:5" ht="15.75" thickBot="1">
      <c r="B126" s="265">
        <v>1564</v>
      </c>
      <c r="C126" s="265" t="s">
        <v>5324</v>
      </c>
      <c r="D126" s="266">
        <v>1519</v>
      </c>
      <c r="E126" s="266">
        <v>1011</v>
      </c>
    </row>
    <row r="127" spans="2:5" ht="15.75" thickBot="1">
      <c r="B127" s="267">
        <v>1568</v>
      </c>
      <c r="C127" s="267" t="s">
        <v>5325</v>
      </c>
      <c r="D127" s="268">
        <v>5008</v>
      </c>
      <c r="E127" s="268">
        <v>1001</v>
      </c>
    </row>
    <row r="128" spans="2:5" ht="15.75" thickBot="1">
      <c r="B128" s="265">
        <v>1568</v>
      </c>
      <c r="C128" s="265" t="s">
        <v>5325</v>
      </c>
      <c r="D128" s="266">
        <v>1526</v>
      </c>
      <c r="E128" s="266">
        <v>1011</v>
      </c>
    </row>
    <row r="129" spans="2:5" ht="15.75" thickBot="1">
      <c r="B129" s="267">
        <v>1572</v>
      </c>
      <c r="C129" s="267" t="s">
        <v>5326</v>
      </c>
      <c r="D129" s="268">
        <v>5008</v>
      </c>
      <c r="E129" s="268">
        <v>1001</v>
      </c>
    </row>
    <row r="130" spans="2:5" ht="15.75" thickBot="1">
      <c r="B130" s="265">
        <v>1572</v>
      </c>
      <c r="C130" s="265" t="s">
        <v>5326</v>
      </c>
      <c r="D130" s="266">
        <v>1526</v>
      </c>
      <c r="E130" s="266">
        <v>1011</v>
      </c>
    </row>
    <row r="131" spans="2:5" ht="15.75" thickBot="1">
      <c r="B131" s="267">
        <v>1576</v>
      </c>
      <c r="C131" s="267" t="s">
        <v>5327</v>
      </c>
      <c r="D131" s="268">
        <v>5008</v>
      </c>
      <c r="E131" s="268">
        <v>1001</v>
      </c>
    </row>
    <row r="132" spans="2:5" ht="15.75" thickBot="1">
      <c r="B132" s="265">
        <v>1576</v>
      </c>
      <c r="C132" s="265" t="s">
        <v>5327</v>
      </c>
      <c r="D132" s="266">
        <v>1526</v>
      </c>
      <c r="E132" s="266">
        <v>1011</v>
      </c>
    </row>
    <row r="133" spans="2:5" ht="15.75" thickBot="1">
      <c r="B133" s="267">
        <v>1580</v>
      </c>
      <c r="C133" s="267" t="s">
        <v>5328</v>
      </c>
      <c r="D133" s="268">
        <v>5008</v>
      </c>
      <c r="E133" s="268">
        <v>1001</v>
      </c>
    </row>
    <row r="134" spans="2:5" ht="15.75" thickBot="1">
      <c r="B134" s="265">
        <v>1580</v>
      </c>
      <c r="C134" s="265" t="s">
        <v>5328</v>
      </c>
      <c r="D134" s="266">
        <v>1526</v>
      </c>
      <c r="E134" s="266">
        <v>1011</v>
      </c>
    </row>
    <row r="135" spans="2:5" ht="15.75" thickBot="1">
      <c r="B135" s="267">
        <v>1581</v>
      </c>
      <c r="C135" s="267"/>
      <c r="D135" s="268">
        <v>5008</v>
      </c>
      <c r="E135" s="268">
        <v>1001</v>
      </c>
    </row>
    <row r="136" spans="2:5" ht="15.75" thickBot="1">
      <c r="B136" s="265">
        <v>158101</v>
      </c>
      <c r="C136" s="265"/>
      <c r="D136" s="266">
        <v>5008</v>
      </c>
      <c r="E136" s="266">
        <v>1001</v>
      </c>
    </row>
    <row r="137" spans="2:5" ht="15.75" thickBot="1">
      <c r="B137" s="267">
        <v>158102</v>
      </c>
      <c r="C137" s="267"/>
      <c r="D137" s="268">
        <v>5008</v>
      </c>
      <c r="E137" s="268">
        <v>1001</v>
      </c>
    </row>
    <row r="138" spans="2:5" ht="15.75" thickBot="1">
      <c r="B138" s="265">
        <v>158103</v>
      </c>
      <c r="C138" s="265" t="s">
        <v>5302</v>
      </c>
      <c r="D138" s="266">
        <v>5008</v>
      </c>
      <c r="E138" s="266">
        <v>1001</v>
      </c>
    </row>
    <row r="139" spans="2:5" ht="15.75" thickBot="1">
      <c r="B139" s="267">
        <v>158103</v>
      </c>
      <c r="C139" s="267" t="s">
        <v>5302</v>
      </c>
      <c r="D139" s="268">
        <v>1520</v>
      </c>
      <c r="E139" s="268">
        <v>1011</v>
      </c>
    </row>
    <row r="140" spans="2:5" ht="15.75" thickBot="1">
      <c r="B140" s="265">
        <v>1581</v>
      </c>
      <c r="C140" s="265"/>
      <c r="D140" s="266">
        <v>5008</v>
      </c>
      <c r="E140" s="266">
        <v>1001</v>
      </c>
    </row>
    <row r="141" spans="2:5" ht="15.75" thickBot="1">
      <c r="B141" s="267">
        <v>158101</v>
      </c>
      <c r="C141" s="267"/>
      <c r="D141" s="268">
        <v>5008</v>
      </c>
      <c r="E141" s="268">
        <v>1001</v>
      </c>
    </row>
    <row r="142" spans="2:5" ht="15.75" thickBot="1">
      <c r="B142" s="265">
        <v>158102</v>
      </c>
      <c r="C142" s="265"/>
      <c r="D142" s="266">
        <v>5008</v>
      </c>
      <c r="E142" s="266">
        <v>1001</v>
      </c>
    </row>
    <row r="143" spans="2:5" ht="15.75" thickBot="1">
      <c r="B143" s="267">
        <v>158103</v>
      </c>
      <c r="C143" s="267"/>
      <c r="D143" s="268">
        <v>5008</v>
      </c>
      <c r="E143" s="268">
        <v>1001</v>
      </c>
    </row>
    <row r="144" spans="2:5" ht="15.75" thickBot="1">
      <c r="B144" s="265">
        <v>1584</v>
      </c>
      <c r="C144" s="265"/>
      <c r="D144" s="266">
        <v>5008</v>
      </c>
      <c r="E144" s="266">
        <v>1001</v>
      </c>
    </row>
    <row r="145" spans="2:5" ht="15.75" thickBot="1">
      <c r="B145" s="267">
        <v>1588</v>
      </c>
      <c r="C145" s="267" t="s">
        <v>5329</v>
      </c>
      <c r="D145" s="268">
        <v>5008</v>
      </c>
      <c r="E145" s="268">
        <v>1001</v>
      </c>
    </row>
    <row r="146" spans="2:5" ht="15.75" thickBot="1">
      <c r="B146" s="265">
        <v>1588</v>
      </c>
      <c r="C146" s="265" t="s">
        <v>5329</v>
      </c>
      <c r="D146" s="266">
        <v>1526</v>
      </c>
      <c r="E146" s="266">
        <v>1011</v>
      </c>
    </row>
    <row r="147" spans="2:5" ht="15.75" thickBot="1">
      <c r="B147" s="267">
        <v>1592</v>
      </c>
      <c r="C147" s="267" t="s">
        <v>5330</v>
      </c>
      <c r="D147" s="268" t="s">
        <v>5307</v>
      </c>
      <c r="E147" s="268" t="s">
        <v>5307</v>
      </c>
    </row>
    <row r="148" spans="2:5" ht="15.75" thickBot="1">
      <c r="B148" s="265">
        <v>1596</v>
      </c>
      <c r="C148" s="265" t="s">
        <v>5331</v>
      </c>
      <c r="D148" s="266" t="s">
        <v>5307</v>
      </c>
      <c r="E148" s="266" t="s">
        <v>5307</v>
      </c>
    </row>
    <row r="149" spans="2:5" ht="15.75" thickBot="1">
      <c r="B149" s="267">
        <v>1597</v>
      </c>
      <c r="C149" s="267" t="s">
        <v>5332</v>
      </c>
      <c r="D149" s="268" t="s">
        <v>5307</v>
      </c>
      <c r="E149" s="268" t="s">
        <v>5307</v>
      </c>
    </row>
    <row r="150" spans="2:5" ht="15.75" thickBot="1">
      <c r="B150" s="265">
        <v>1598</v>
      </c>
      <c r="C150" s="265" t="s">
        <v>5333</v>
      </c>
      <c r="D150" s="266" t="s">
        <v>5307</v>
      </c>
      <c r="E150" s="266" t="s">
        <v>5307</v>
      </c>
    </row>
    <row r="151" spans="2:5" ht="16.5" thickBot="1">
      <c r="B151" s="262">
        <v>16</v>
      </c>
      <c r="C151" s="262" t="s">
        <v>5334</v>
      </c>
      <c r="D151" s="263">
        <v>5026</v>
      </c>
      <c r="E151" s="263">
        <v>1001</v>
      </c>
    </row>
    <row r="152" spans="2:5" ht="16.5" thickBot="1">
      <c r="B152" s="259">
        <v>16</v>
      </c>
      <c r="C152" s="259" t="s">
        <v>5334</v>
      </c>
      <c r="D152" s="260">
        <v>1512</v>
      </c>
      <c r="E152" s="260">
        <v>1011</v>
      </c>
    </row>
    <row r="153" spans="2:5" ht="15.75" thickBot="1">
      <c r="B153" s="267">
        <v>1605</v>
      </c>
      <c r="C153" s="267" t="s">
        <v>5335</v>
      </c>
      <c r="D153" s="268" t="s">
        <v>5307</v>
      </c>
      <c r="E153" s="268" t="s">
        <v>5307</v>
      </c>
    </row>
    <row r="154" spans="2:5" ht="15.75" thickBot="1">
      <c r="B154" s="265">
        <v>1610</v>
      </c>
      <c r="C154" s="265" t="s">
        <v>5336</v>
      </c>
      <c r="D154" s="266">
        <v>5024</v>
      </c>
      <c r="E154" s="266">
        <v>1001</v>
      </c>
    </row>
    <row r="155" spans="2:5" ht="15.75" thickBot="1">
      <c r="B155" s="267">
        <v>1615</v>
      </c>
      <c r="C155" s="267" t="s">
        <v>5337</v>
      </c>
      <c r="D155" s="268">
        <v>5025</v>
      </c>
      <c r="E155" s="268">
        <v>1001</v>
      </c>
    </row>
    <row r="156" spans="2:5" ht="15.75" thickBot="1">
      <c r="B156" s="265">
        <v>1620</v>
      </c>
      <c r="C156" s="265" t="s">
        <v>5338</v>
      </c>
      <c r="D156" s="266" t="s">
        <v>5307</v>
      </c>
      <c r="E156" s="266" t="s">
        <v>5307</v>
      </c>
    </row>
    <row r="157" spans="2:5" ht="15.75" thickBot="1">
      <c r="B157" s="267">
        <v>1625</v>
      </c>
      <c r="C157" s="267" t="s">
        <v>5339</v>
      </c>
      <c r="D157" s="268" t="s">
        <v>5307</v>
      </c>
      <c r="E157" s="268" t="s">
        <v>5307</v>
      </c>
    </row>
    <row r="158" spans="2:5" ht="15.75" thickBot="1">
      <c r="B158" s="265">
        <v>1630</v>
      </c>
      <c r="C158" s="265" t="s">
        <v>5340</v>
      </c>
      <c r="D158" s="266" t="s">
        <v>5307</v>
      </c>
      <c r="E158" s="266" t="s">
        <v>5307</v>
      </c>
    </row>
    <row r="159" spans="2:5" ht="15.75" thickBot="1">
      <c r="B159" s="267">
        <v>1635</v>
      </c>
      <c r="C159" s="267" t="s">
        <v>5341</v>
      </c>
      <c r="D159" s="268" t="s">
        <v>5307</v>
      </c>
      <c r="E159" s="268" t="s">
        <v>5307</v>
      </c>
    </row>
    <row r="160" spans="2:5" ht="30.75" thickBot="1">
      <c r="B160" s="265">
        <v>1698</v>
      </c>
      <c r="C160" s="269" t="s">
        <v>5342</v>
      </c>
      <c r="D160" s="266" t="s">
        <v>5307</v>
      </c>
      <c r="E160" s="266" t="s">
        <v>5307</v>
      </c>
    </row>
    <row r="161" spans="2:5" ht="15.75" thickBot="1">
      <c r="B161" s="267">
        <v>1696</v>
      </c>
      <c r="C161" s="267"/>
      <c r="D161" s="268" t="s">
        <v>5307</v>
      </c>
      <c r="E161" s="268" t="s">
        <v>5307</v>
      </c>
    </row>
    <row r="162" spans="2:5" ht="15.75" thickBot="1">
      <c r="B162" s="265">
        <v>1699</v>
      </c>
      <c r="C162" s="265" t="s">
        <v>5343</v>
      </c>
      <c r="D162" s="266" t="s">
        <v>5307</v>
      </c>
      <c r="E162" s="266" t="s">
        <v>5307</v>
      </c>
    </row>
    <row r="163" spans="2:5" ht="16.5" thickBot="1">
      <c r="B163" s="262">
        <v>17</v>
      </c>
      <c r="C163" s="262" t="s">
        <v>5344</v>
      </c>
      <c r="D163" s="263"/>
      <c r="E163" s="263"/>
    </row>
    <row r="164" spans="2:5" ht="15.75" thickBot="1">
      <c r="B164" s="265">
        <v>170505</v>
      </c>
      <c r="C164" s="265" t="s">
        <v>5345</v>
      </c>
      <c r="D164" s="266">
        <v>5034</v>
      </c>
      <c r="E164" s="266">
        <v>1001</v>
      </c>
    </row>
    <row r="165" spans="2:5" ht="15.75" thickBot="1">
      <c r="B165" s="267">
        <v>170510</v>
      </c>
      <c r="C165" s="267" t="s">
        <v>494</v>
      </c>
      <c r="D165" s="268">
        <v>5030</v>
      </c>
      <c r="E165" s="268">
        <v>1001</v>
      </c>
    </row>
    <row r="166" spans="2:5" ht="15.75" thickBot="1">
      <c r="B166" s="265">
        <v>170515</v>
      </c>
      <c r="C166" s="265" t="s">
        <v>5346</v>
      </c>
      <c r="D166" s="266">
        <v>5031</v>
      </c>
      <c r="E166" s="266">
        <v>1001</v>
      </c>
    </row>
    <row r="167" spans="2:5" ht="15.75" thickBot="1">
      <c r="B167" s="267">
        <v>170520</v>
      </c>
      <c r="C167" s="267" t="s">
        <v>5347</v>
      </c>
      <c r="D167" s="268">
        <v>5035</v>
      </c>
      <c r="E167" s="268">
        <v>1001</v>
      </c>
    </row>
    <row r="168" spans="2:5" ht="15.75" thickBot="1">
      <c r="B168" s="265">
        <v>170525</v>
      </c>
      <c r="C168" s="265" t="s">
        <v>484</v>
      </c>
      <c r="D168" s="266">
        <v>5033</v>
      </c>
      <c r="E168" s="266">
        <v>1001</v>
      </c>
    </row>
    <row r="169" spans="2:5" ht="15.75" thickBot="1">
      <c r="B169" s="267">
        <v>170530</v>
      </c>
      <c r="C169" s="267" t="s">
        <v>5348</v>
      </c>
      <c r="D169" s="268">
        <v>5035</v>
      </c>
      <c r="E169" s="268">
        <v>1001</v>
      </c>
    </row>
    <row r="170" spans="2:5" ht="15.75" thickBot="1">
      <c r="B170" s="265">
        <v>170535</v>
      </c>
      <c r="C170" s="265" t="s">
        <v>5349</v>
      </c>
      <c r="D170" s="266">
        <v>5032</v>
      </c>
      <c r="E170" s="266">
        <v>1001</v>
      </c>
    </row>
    <row r="171" spans="2:5" ht="15.75" thickBot="1">
      <c r="B171" s="267">
        <v>170540</v>
      </c>
      <c r="C171" s="267" t="s">
        <v>5350</v>
      </c>
      <c r="D171" s="268">
        <v>5032</v>
      </c>
      <c r="E171" s="268">
        <v>1001</v>
      </c>
    </row>
    <row r="172" spans="2:5" ht="15.75" thickBot="1">
      <c r="B172" s="265">
        <v>170545</v>
      </c>
      <c r="C172" s="265" t="s">
        <v>5351</v>
      </c>
      <c r="D172" s="266">
        <v>5035</v>
      </c>
      <c r="E172" s="266">
        <v>1001</v>
      </c>
    </row>
    <row r="173" spans="2:5" ht="15.75" thickBot="1">
      <c r="B173" s="267">
        <v>170595</v>
      </c>
      <c r="C173" s="267" t="s">
        <v>5352</v>
      </c>
      <c r="D173" s="268">
        <v>5016</v>
      </c>
      <c r="E173" s="268">
        <v>1001</v>
      </c>
    </row>
    <row r="174" spans="2:5" ht="15.75" thickBot="1">
      <c r="B174" s="265">
        <v>1705</v>
      </c>
      <c r="C174" s="265" t="s">
        <v>5353</v>
      </c>
      <c r="D174" s="266">
        <v>5019</v>
      </c>
      <c r="E174" s="266">
        <v>1001</v>
      </c>
    </row>
    <row r="175" spans="2:5" ht="15.75" thickBot="1">
      <c r="B175" s="267">
        <v>1710</v>
      </c>
      <c r="C175" s="267" t="s">
        <v>5354</v>
      </c>
      <c r="D175" s="268"/>
      <c r="E175" s="268"/>
    </row>
    <row r="176" spans="2:5" ht="15.75" thickBot="1">
      <c r="B176" s="265">
        <v>171004</v>
      </c>
      <c r="C176" s="265" t="s">
        <v>5355</v>
      </c>
      <c r="D176" s="266">
        <v>5016</v>
      </c>
      <c r="E176" s="266">
        <v>1001</v>
      </c>
    </row>
    <row r="177" spans="2:5" ht="15.75" thickBot="1">
      <c r="B177" s="267">
        <v>171016</v>
      </c>
      <c r="C177" s="267" t="s">
        <v>5356</v>
      </c>
      <c r="D177" s="268">
        <v>5035</v>
      </c>
      <c r="E177" s="268">
        <v>1001</v>
      </c>
    </row>
    <row r="178" spans="2:5" ht="15.75" thickBot="1">
      <c r="B178" s="265">
        <v>171020</v>
      </c>
      <c r="C178" s="265" t="s">
        <v>5357</v>
      </c>
      <c r="D178" s="266">
        <v>5035</v>
      </c>
      <c r="E178" s="266">
        <v>1001</v>
      </c>
    </row>
    <row r="179" spans="2:5" ht="15.75" thickBot="1">
      <c r="B179" s="267">
        <v>171024</v>
      </c>
      <c r="C179" s="267" t="s">
        <v>5358</v>
      </c>
      <c r="D179" s="268">
        <v>5035</v>
      </c>
      <c r="E179" s="268">
        <v>1001</v>
      </c>
    </row>
    <row r="180" spans="2:5" ht="15.75" thickBot="1">
      <c r="B180" s="265">
        <v>171028</v>
      </c>
      <c r="C180" s="265" t="s">
        <v>5359</v>
      </c>
      <c r="D180" s="266">
        <v>5035</v>
      </c>
      <c r="E180" s="266">
        <v>1001</v>
      </c>
    </row>
    <row r="181" spans="2:5" ht="15.75" thickBot="1">
      <c r="B181" s="267">
        <v>171032</v>
      </c>
      <c r="C181" s="267" t="s">
        <v>5360</v>
      </c>
      <c r="D181" s="268">
        <v>5035</v>
      </c>
      <c r="E181" s="268">
        <v>1001</v>
      </c>
    </row>
    <row r="182" spans="2:5" ht="15.75" thickBot="1">
      <c r="B182" s="265">
        <v>171036</v>
      </c>
      <c r="C182" s="265" t="s">
        <v>5361</v>
      </c>
      <c r="D182" s="266">
        <v>5032</v>
      </c>
      <c r="E182" s="266">
        <v>1001</v>
      </c>
    </row>
    <row r="183" spans="2:5" ht="15.75" thickBot="1">
      <c r="B183" s="267">
        <v>171040</v>
      </c>
      <c r="C183" s="267" t="s">
        <v>5341</v>
      </c>
      <c r="D183" s="268">
        <v>5032</v>
      </c>
      <c r="E183" s="268">
        <v>1001</v>
      </c>
    </row>
    <row r="184" spans="2:5" ht="15.75" thickBot="1">
      <c r="B184" s="265">
        <v>171044</v>
      </c>
      <c r="C184" s="265" t="s">
        <v>5362</v>
      </c>
      <c r="D184" s="266">
        <v>5032</v>
      </c>
      <c r="E184" s="266">
        <v>1001</v>
      </c>
    </row>
    <row r="185" spans="2:5" ht="15.75" thickBot="1">
      <c r="B185" s="267">
        <v>171048</v>
      </c>
      <c r="C185" s="267" t="s">
        <v>5363</v>
      </c>
      <c r="D185" s="268">
        <v>5035</v>
      </c>
      <c r="E185" s="268">
        <v>1001</v>
      </c>
    </row>
    <row r="186" spans="2:5" ht="15.75" thickBot="1">
      <c r="B186" s="265">
        <v>171052</v>
      </c>
      <c r="C186" s="265" t="s">
        <v>5364</v>
      </c>
      <c r="D186" s="266">
        <v>5029</v>
      </c>
      <c r="E186" s="266">
        <v>1001</v>
      </c>
    </row>
    <row r="187" spans="2:5" ht="15.75" thickBot="1">
      <c r="B187" s="267">
        <v>171060</v>
      </c>
      <c r="C187" s="267" t="s">
        <v>5365</v>
      </c>
      <c r="D187" s="268">
        <v>5035</v>
      </c>
      <c r="E187" s="268">
        <v>1001</v>
      </c>
    </row>
    <row r="188" spans="2:5" ht="15.75" thickBot="1">
      <c r="B188" s="265">
        <v>171095</v>
      </c>
      <c r="C188" s="265" t="s">
        <v>5366</v>
      </c>
      <c r="D188" s="266">
        <v>5057</v>
      </c>
      <c r="E188" s="266">
        <v>1001</v>
      </c>
    </row>
    <row r="189" spans="2:5" ht="15.75" thickBot="1">
      <c r="B189" s="267">
        <v>1795</v>
      </c>
      <c r="C189" s="267" t="s">
        <v>5367</v>
      </c>
      <c r="D189" s="268" t="s">
        <v>5307</v>
      </c>
      <c r="E189" s="268"/>
    </row>
    <row r="190" spans="2:5" ht="15.75" thickBot="1">
      <c r="B190" s="265">
        <v>1715</v>
      </c>
      <c r="C190" s="265" t="s">
        <v>5368</v>
      </c>
      <c r="D190" s="266"/>
      <c r="E190" s="266"/>
    </row>
    <row r="191" spans="2:5" ht="15.75" thickBot="1">
      <c r="B191" s="267">
        <v>1720</v>
      </c>
      <c r="C191" s="267" t="s">
        <v>5369</v>
      </c>
      <c r="D191" s="268"/>
      <c r="E191" s="268"/>
    </row>
    <row r="192" spans="2:5" ht="15.75" thickBot="1">
      <c r="B192" s="265">
        <v>1798</v>
      </c>
      <c r="C192" s="265" t="s">
        <v>5332</v>
      </c>
      <c r="D192" s="266" t="s">
        <v>5307</v>
      </c>
      <c r="E192" s="266" t="s">
        <v>5307</v>
      </c>
    </row>
    <row r="193" spans="2:5" ht="16.5" thickBot="1">
      <c r="B193" s="262">
        <v>18</v>
      </c>
      <c r="C193" s="262" t="s">
        <v>5370</v>
      </c>
      <c r="D193" s="263"/>
      <c r="E193" s="263"/>
    </row>
    <row r="194" spans="2:5" ht="15.75" thickBot="1">
      <c r="B194" s="265">
        <v>1805</v>
      </c>
      <c r="C194" s="265" t="s">
        <v>5371</v>
      </c>
      <c r="D194" s="266" t="s">
        <v>5307</v>
      </c>
      <c r="E194" s="266" t="s">
        <v>5307</v>
      </c>
    </row>
    <row r="195" spans="2:5" ht="15.75" thickBot="1">
      <c r="B195" s="267">
        <v>1895</v>
      </c>
      <c r="C195" s="267" t="s">
        <v>5372</v>
      </c>
      <c r="D195" s="268" t="s">
        <v>5307</v>
      </c>
      <c r="E195" s="268" t="s">
        <v>5307</v>
      </c>
    </row>
    <row r="196" spans="2:5" ht="15.75" thickBot="1">
      <c r="B196" s="265">
        <v>1899</v>
      </c>
      <c r="C196" s="265" t="s">
        <v>5343</v>
      </c>
      <c r="D196" s="266" t="s">
        <v>5307</v>
      </c>
      <c r="E196" s="266" t="s">
        <v>5307</v>
      </c>
    </row>
    <row r="197" spans="2:5" ht="16.5" thickBot="1">
      <c r="B197" s="262">
        <v>19</v>
      </c>
      <c r="C197" s="262" t="s">
        <v>5373</v>
      </c>
      <c r="D197" s="263" t="s">
        <v>5307</v>
      </c>
      <c r="E197" s="263" t="s">
        <v>5307</v>
      </c>
    </row>
    <row r="198" spans="2:5" ht="15.75" thickBot="1">
      <c r="B198" s="265">
        <v>1905</v>
      </c>
      <c r="C198" s="265" t="s">
        <v>5374</v>
      </c>
      <c r="D198" s="266" t="s">
        <v>5307</v>
      </c>
      <c r="E198" s="266" t="s">
        <v>5307</v>
      </c>
    </row>
    <row r="199" spans="2:5" ht="15.75" thickBot="1">
      <c r="B199" s="267">
        <v>1910</v>
      </c>
      <c r="C199" s="267" t="s">
        <v>5375</v>
      </c>
      <c r="D199" s="268" t="s">
        <v>5307</v>
      </c>
      <c r="E199" s="268" t="s">
        <v>5307</v>
      </c>
    </row>
    <row r="200" spans="2:5" ht="15.75" thickBot="1">
      <c r="B200" s="265">
        <v>1995</v>
      </c>
      <c r="C200" s="265" t="s">
        <v>5376</v>
      </c>
      <c r="D200" s="266" t="s">
        <v>5307</v>
      </c>
      <c r="E200" s="266" t="s">
        <v>5307</v>
      </c>
    </row>
    <row r="201" spans="2:5" ht="16.5" thickBot="1">
      <c r="B201" s="262">
        <v>2</v>
      </c>
      <c r="C201" s="262" t="s">
        <v>5377</v>
      </c>
      <c r="D201" s="263">
        <v>2208</v>
      </c>
      <c r="E201" s="263">
        <v>1009</v>
      </c>
    </row>
    <row r="202" spans="2:5" ht="16.5" thickBot="1">
      <c r="B202" s="259">
        <v>21</v>
      </c>
      <c r="C202" s="259" t="s">
        <v>5378</v>
      </c>
      <c r="D202" s="260"/>
      <c r="E202" s="260"/>
    </row>
    <row r="203" spans="2:5" ht="15.75" thickBot="1">
      <c r="B203" s="267">
        <v>2105</v>
      </c>
      <c r="C203" s="267" t="s">
        <v>5379</v>
      </c>
      <c r="D203" s="268">
        <v>2203</v>
      </c>
      <c r="E203" s="268">
        <v>1009</v>
      </c>
    </row>
    <row r="204" spans="2:5" ht="15.75" thickBot="1">
      <c r="B204" s="265">
        <v>210505</v>
      </c>
      <c r="C204" s="265" t="s">
        <v>5380</v>
      </c>
      <c r="D204" s="266">
        <v>2203</v>
      </c>
      <c r="E204" s="266">
        <v>1009</v>
      </c>
    </row>
    <row r="205" spans="2:5" ht="15.75" thickBot="1">
      <c r="B205" s="267">
        <v>2110</v>
      </c>
      <c r="C205" s="267" t="s">
        <v>5381</v>
      </c>
      <c r="D205" s="268">
        <v>2203</v>
      </c>
      <c r="E205" s="268">
        <v>1009</v>
      </c>
    </row>
    <row r="206" spans="2:5" ht="15.75" thickBot="1">
      <c r="B206" s="265">
        <v>2115</v>
      </c>
      <c r="C206" s="265" t="s">
        <v>5382</v>
      </c>
      <c r="D206" s="266">
        <v>2203</v>
      </c>
      <c r="E206" s="266">
        <v>1009</v>
      </c>
    </row>
    <row r="207" spans="2:5" ht="15.75" thickBot="1">
      <c r="B207" s="267">
        <v>2120</v>
      </c>
      <c r="C207" s="267" t="s">
        <v>5383</v>
      </c>
      <c r="D207" s="268">
        <v>2203</v>
      </c>
      <c r="E207" s="268">
        <v>1009</v>
      </c>
    </row>
    <row r="208" spans="2:5" ht="15.75" thickBot="1">
      <c r="B208" s="265">
        <v>2125</v>
      </c>
      <c r="C208" s="265" t="s">
        <v>5384</v>
      </c>
      <c r="D208" s="266">
        <v>2203</v>
      </c>
      <c r="E208" s="266">
        <v>1009</v>
      </c>
    </row>
    <row r="209" spans="2:5" ht="15.75" thickBot="1">
      <c r="B209" s="267">
        <v>2130</v>
      </c>
      <c r="C209" s="267" t="s">
        <v>5385</v>
      </c>
      <c r="D209" s="268">
        <v>2203</v>
      </c>
      <c r="E209" s="268">
        <v>1009</v>
      </c>
    </row>
    <row r="210" spans="2:5" ht="15.75" thickBot="1">
      <c r="B210" s="265">
        <v>2135</v>
      </c>
      <c r="C210" s="265" t="s">
        <v>5386</v>
      </c>
      <c r="D210" s="266">
        <v>2203</v>
      </c>
      <c r="E210" s="266">
        <v>1009</v>
      </c>
    </row>
    <row r="211" spans="2:5" ht="15.75" thickBot="1">
      <c r="B211" s="267">
        <v>2140</v>
      </c>
      <c r="C211" s="270" t="s">
        <v>5387</v>
      </c>
      <c r="D211" s="268">
        <v>2203</v>
      </c>
      <c r="E211" s="268">
        <v>1009</v>
      </c>
    </row>
    <row r="212" spans="2:5" ht="15.75" thickBot="1">
      <c r="B212" s="265">
        <v>2145</v>
      </c>
      <c r="C212" s="265" t="s">
        <v>5388</v>
      </c>
      <c r="D212" s="266">
        <v>2203</v>
      </c>
      <c r="E212" s="266">
        <v>1009</v>
      </c>
    </row>
    <row r="213" spans="2:5" ht="15.75" thickBot="1">
      <c r="B213" s="267">
        <v>2195</v>
      </c>
      <c r="C213" s="267" t="s">
        <v>5389</v>
      </c>
      <c r="D213" s="268">
        <v>2203</v>
      </c>
      <c r="E213" s="268">
        <v>1009</v>
      </c>
    </row>
    <row r="214" spans="2:5" ht="16.5" thickBot="1">
      <c r="B214" s="259">
        <v>22</v>
      </c>
      <c r="C214" s="259" t="s">
        <v>5390</v>
      </c>
      <c r="D214" s="260"/>
      <c r="E214" s="260"/>
    </row>
    <row r="215" spans="2:5" ht="15.75" thickBot="1">
      <c r="B215" s="267">
        <v>2205</v>
      </c>
      <c r="C215" s="267" t="s">
        <v>5391</v>
      </c>
      <c r="D215" s="268">
        <v>2201</v>
      </c>
      <c r="E215" s="268">
        <v>1009</v>
      </c>
    </row>
    <row r="216" spans="2:5" ht="15.75" thickBot="1">
      <c r="B216" s="265">
        <v>2210</v>
      </c>
      <c r="C216" s="265" t="s">
        <v>5392</v>
      </c>
      <c r="D216" s="266">
        <v>2201</v>
      </c>
      <c r="E216" s="266">
        <v>1009</v>
      </c>
    </row>
    <row r="217" spans="2:5" ht="15.75" thickBot="1">
      <c r="B217" s="267">
        <v>2215</v>
      </c>
      <c r="C217" s="267" t="s">
        <v>5264</v>
      </c>
      <c r="D217" s="268">
        <v>2201</v>
      </c>
      <c r="E217" s="268">
        <v>1009</v>
      </c>
    </row>
    <row r="218" spans="2:5" ht="15.75" thickBot="1">
      <c r="B218" s="265">
        <v>2220</v>
      </c>
      <c r="C218" s="265" t="s">
        <v>5393</v>
      </c>
      <c r="D218" s="266">
        <v>2201</v>
      </c>
      <c r="E218" s="266">
        <v>1009</v>
      </c>
    </row>
    <row r="219" spans="2:5" ht="15.75" thickBot="1">
      <c r="B219" s="267">
        <v>2225</v>
      </c>
      <c r="C219" s="267" t="s">
        <v>5394</v>
      </c>
      <c r="D219" s="268">
        <v>2201</v>
      </c>
      <c r="E219" s="268">
        <v>1009</v>
      </c>
    </row>
    <row r="220" spans="2:5" ht="16.5" thickBot="1">
      <c r="B220" s="259">
        <v>23</v>
      </c>
      <c r="C220" s="259" t="s">
        <v>5395</v>
      </c>
      <c r="D220" s="260"/>
      <c r="E220" s="260"/>
    </row>
    <row r="221" spans="2:5" ht="15.75" thickBot="1">
      <c r="B221" s="267">
        <v>2305</v>
      </c>
      <c r="C221" s="267" t="s">
        <v>5264</v>
      </c>
      <c r="D221" s="268">
        <v>2206</v>
      </c>
      <c r="E221" s="268">
        <v>1009</v>
      </c>
    </row>
    <row r="222" spans="2:5" ht="15.75" thickBot="1">
      <c r="B222" s="265">
        <v>2310</v>
      </c>
      <c r="C222" s="265" t="s">
        <v>5396</v>
      </c>
      <c r="D222" s="266">
        <v>2202</v>
      </c>
      <c r="E222" s="266">
        <v>1009</v>
      </c>
    </row>
    <row r="223" spans="2:5" ht="15.75" thickBot="1">
      <c r="B223" s="267">
        <v>2315</v>
      </c>
      <c r="C223" s="267" t="s">
        <v>5397</v>
      </c>
      <c r="D223" s="268">
        <v>2202</v>
      </c>
      <c r="E223" s="268">
        <v>1009</v>
      </c>
    </row>
    <row r="224" spans="2:5" ht="15.75" thickBot="1">
      <c r="B224" s="265">
        <v>2320</v>
      </c>
      <c r="C224" s="265" t="s">
        <v>5398</v>
      </c>
      <c r="D224" s="266">
        <v>2206</v>
      </c>
      <c r="E224" s="266">
        <v>1009</v>
      </c>
    </row>
    <row r="225" spans="2:5" ht="15.75" thickBot="1">
      <c r="B225" s="267">
        <v>2330</v>
      </c>
      <c r="C225" s="267" t="s">
        <v>5399</v>
      </c>
      <c r="D225" s="268">
        <v>2206</v>
      </c>
      <c r="E225" s="268">
        <v>1009</v>
      </c>
    </row>
    <row r="226" spans="2:5" ht="15.75" thickBot="1">
      <c r="B226" s="265">
        <v>2335</v>
      </c>
      <c r="C226" s="265" t="s">
        <v>5400</v>
      </c>
      <c r="D226" s="266">
        <v>2206</v>
      </c>
      <c r="E226" s="266">
        <v>1009</v>
      </c>
    </row>
    <row r="227" spans="2:5" ht="15.75" thickBot="1">
      <c r="B227" s="267">
        <v>2340</v>
      </c>
      <c r="C227" s="267" t="s">
        <v>5401</v>
      </c>
      <c r="D227" s="268">
        <v>2206</v>
      </c>
      <c r="E227" s="268">
        <v>1009</v>
      </c>
    </row>
    <row r="228" spans="2:5" ht="15.75" thickBot="1">
      <c r="B228" s="265">
        <v>2345</v>
      </c>
      <c r="C228" s="265" t="s">
        <v>5402</v>
      </c>
      <c r="D228" s="266">
        <v>2206</v>
      </c>
      <c r="E228" s="266">
        <v>1009</v>
      </c>
    </row>
    <row r="229" spans="2:5" ht="15.75" thickBot="1">
      <c r="B229" s="267">
        <v>2350</v>
      </c>
      <c r="C229" s="267" t="s">
        <v>5403</v>
      </c>
      <c r="D229" s="268">
        <v>2206</v>
      </c>
      <c r="E229" s="268">
        <v>1009</v>
      </c>
    </row>
    <row r="230" spans="2:5" ht="15.75" thickBot="1">
      <c r="B230" s="265">
        <v>2355</v>
      </c>
      <c r="C230" s="265" t="s">
        <v>5404</v>
      </c>
      <c r="D230" s="266">
        <v>2202</v>
      </c>
      <c r="E230" s="266">
        <v>1009</v>
      </c>
    </row>
    <row r="231" spans="2:5" ht="15.75" thickBot="1">
      <c r="B231" s="267">
        <v>2357</v>
      </c>
      <c r="C231" s="267" t="s">
        <v>5405</v>
      </c>
      <c r="D231" s="268">
        <v>2206</v>
      </c>
      <c r="E231" s="268">
        <v>1009</v>
      </c>
    </row>
    <row r="232" spans="2:5" ht="15.75" thickBot="1">
      <c r="B232" s="265">
        <v>2360</v>
      </c>
      <c r="C232" s="265" t="s">
        <v>5406</v>
      </c>
      <c r="D232" s="266">
        <v>5043</v>
      </c>
      <c r="E232" s="266">
        <v>1001</v>
      </c>
    </row>
    <row r="233" spans="2:5" ht="15.75" thickBot="1">
      <c r="B233" s="267">
        <v>2360</v>
      </c>
      <c r="C233" s="267" t="s">
        <v>5406</v>
      </c>
      <c r="D233" s="268">
        <v>2202</v>
      </c>
      <c r="E233" s="268">
        <v>1009</v>
      </c>
    </row>
    <row r="234" spans="2:5" ht="15.75" thickBot="1">
      <c r="B234" s="265">
        <v>236005</v>
      </c>
      <c r="C234" s="265" t="s">
        <v>5407</v>
      </c>
      <c r="D234" s="266">
        <v>2202</v>
      </c>
      <c r="E234" s="266">
        <v>1009</v>
      </c>
    </row>
    <row r="235" spans="2:5" ht="15.75" thickBot="1">
      <c r="B235" s="267">
        <v>236010</v>
      </c>
      <c r="C235" s="267" t="s">
        <v>5408</v>
      </c>
      <c r="D235" s="268">
        <v>2202</v>
      </c>
      <c r="E235" s="268">
        <v>1009</v>
      </c>
    </row>
    <row r="236" spans="2:5" ht="16.5" thickBot="1">
      <c r="B236" s="259">
        <v>2365</v>
      </c>
      <c r="C236" s="259" t="s">
        <v>5409</v>
      </c>
      <c r="D236" s="260">
        <v>5028</v>
      </c>
      <c r="E236" s="260">
        <v>1001</v>
      </c>
    </row>
    <row r="237" spans="2:5" ht="15.75" thickBot="1">
      <c r="B237" s="267">
        <v>236505</v>
      </c>
      <c r="C237" s="267" t="s">
        <v>5410</v>
      </c>
      <c r="D237" s="268"/>
      <c r="E237" s="268">
        <v>2276</v>
      </c>
    </row>
    <row r="238" spans="2:5" ht="15.75" thickBot="1">
      <c r="B238" s="265">
        <v>236505</v>
      </c>
      <c r="C238" s="265" t="s">
        <v>5410</v>
      </c>
      <c r="D238" s="266">
        <v>2206</v>
      </c>
      <c r="E238" s="266">
        <v>1009</v>
      </c>
    </row>
    <row r="239" spans="2:5" ht="15.75" thickBot="1">
      <c r="B239" s="267">
        <v>236510</v>
      </c>
      <c r="C239" s="267" t="s">
        <v>5411</v>
      </c>
      <c r="D239" s="268">
        <v>5043</v>
      </c>
      <c r="E239" s="268">
        <v>1001</v>
      </c>
    </row>
    <row r="240" spans="2:5" ht="15.75" thickBot="1">
      <c r="B240" s="265">
        <v>236510</v>
      </c>
      <c r="C240" s="265" t="s">
        <v>5411</v>
      </c>
      <c r="D240" s="266">
        <v>2206</v>
      </c>
      <c r="E240" s="266">
        <v>1009</v>
      </c>
    </row>
    <row r="241" spans="2:5" ht="15.75" thickBot="1">
      <c r="B241" s="267">
        <v>236515</v>
      </c>
      <c r="C241" s="267" t="s">
        <v>494</v>
      </c>
      <c r="D241" s="268">
        <v>5002</v>
      </c>
      <c r="E241" s="268">
        <v>1001</v>
      </c>
    </row>
    <row r="242" spans="2:5" ht="15.75" thickBot="1">
      <c r="B242" s="265">
        <v>236515</v>
      </c>
      <c r="C242" s="265" t="s">
        <v>494</v>
      </c>
      <c r="D242" s="266">
        <v>2206</v>
      </c>
      <c r="E242" s="266">
        <v>1009</v>
      </c>
    </row>
    <row r="243" spans="2:5" ht="15.75" thickBot="1">
      <c r="B243" s="267">
        <v>236520</v>
      </c>
      <c r="C243" s="267" t="s">
        <v>482</v>
      </c>
      <c r="D243" s="268">
        <v>5003</v>
      </c>
      <c r="E243" s="268">
        <v>1001</v>
      </c>
    </row>
    <row r="244" spans="2:5" ht="15.75" thickBot="1">
      <c r="B244" s="265">
        <v>236520</v>
      </c>
      <c r="C244" s="265" t="s">
        <v>482</v>
      </c>
      <c r="D244" s="266">
        <v>2206</v>
      </c>
      <c r="E244" s="266">
        <v>1009</v>
      </c>
    </row>
    <row r="245" spans="2:5" ht="15.75" thickBot="1">
      <c r="B245" s="267">
        <v>236525</v>
      </c>
      <c r="C245" s="267" t="s">
        <v>483</v>
      </c>
      <c r="D245" s="268">
        <v>5004</v>
      </c>
      <c r="E245" s="268">
        <v>1001</v>
      </c>
    </row>
    <row r="246" spans="2:5" ht="15.75" thickBot="1">
      <c r="B246" s="265">
        <v>236525</v>
      </c>
      <c r="C246" s="265" t="s">
        <v>483</v>
      </c>
      <c r="D246" s="266">
        <v>2206</v>
      </c>
      <c r="E246" s="266">
        <v>1009</v>
      </c>
    </row>
    <row r="247" spans="2:5" ht="15.75" thickBot="1">
      <c r="B247" s="267">
        <v>236530</v>
      </c>
      <c r="C247" s="267" t="s">
        <v>484</v>
      </c>
      <c r="D247" s="268">
        <v>5005</v>
      </c>
      <c r="E247" s="268">
        <v>1001</v>
      </c>
    </row>
    <row r="248" spans="2:5" ht="15.75" thickBot="1">
      <c r="B248" s="265">
        <v>236530</v>
      </c>
      <c r="C248" s="265" t="s">
        <v>484</v>
      </c>
      <c r="D248" s="266">
        <v>2206</v>
      </c>
      <c r="E248" s="266">
        <v>1009</v>
      </c>
    </row>
    <row r="249" spans="2:5" ht="15.75" thickBot="1">
      <c r="B249" s="267">
        <v>236535</v>
      </c>
      <c r="C249" s="267" t="s">
        <v>5278</v>
      </c>
      <c r="D249" s="268">
        <v>5006</v>
      </c>
      <c r="E249" s="268">
        <v>1001</v>
      </c>
    </row>
    <row r="250" spans="2:5" ht="15.75" thickBot="1">
      <c r="B250" s="265">
        <v>236535</v>
      </c>
      <c r="C250" s="265" t="s">
        <v>5278</v>
      </c>
      <c r="D250" s="266">
        <v>2206</v>
      </c>
      <c r="E250" s="266">
        <v>1009</v>
      </c>
    </row>
    <row r="251" spans="2:5" ht="15.75" thickBot="1">
      <c r="B251" s="267">
        <v>236540</v>
      </c>
      <c r="C251" s="267" t="s">
        <v>5412</v>
      </c>
      <c r="D251" s="268">
        <v>5007</v>
      </c>
      <c r="E251" s="268">
        <v>1001</v>
      </c>
    </row>
    <row r="252" spans="2:5" ht="15.75" thickBot="1">
      <c r="B252" s="265">
        <v>236540</v>
      </c>
      <c r="C252" s="265" t="s">
        <v>5412</v>
      </c>
      <c r="D252" s="266">
        <v>5008</v>
      </c>
      <c r="E252" s="266">
        <v>1001</v>
      </c>
    </row>
    <row r="253" spans="2:5" ht="15.75" thickBot="1">
      <c r="B253" s="267">
        <v>236540</v>
      </c>
      <c r="C253" s="267" t="s">
        <v>5412</v>
      </c>
      <c r="D253" s="268">
        <v>2206</v>
      </c>
      <c r="E253" s="268">
        <v>1009</v>
      </c>
    </row>
    <row r="254" spans="2:5" ht="15.75" thickBot="1">
      <c r="B254" s="265">
        <v>236545</v>
      </c>
      <c r="C254" s="265" t="s">
        <v>5413</v>
      </c>
      <c r="D254" s="266">
        <v>5044</v>
      </c>
      <c r="E254" s="266">
        <v>1001</v>
      </c>
    </row>
    <row r="255" spans="2:5" ht="15.75" thickBot="1">
      <c r="B255" s="267">
        <v>236545</v>
      </c>
      <c r="C255" s="267" t="s">
        <v>5413</v>
      </c>
      <c r="D255" s="268">
        <v>2206</v>
      </c>
      <c r="E255" s="268">
        <v>1009</v>
      </c>
    </row>
    <row r="256" spans="2:5" ht="15.75" thickBot="1">
      <c r="B256" s="265">
        <v>236550</v>
      </c>
      <c r="C256" s="265" t="s">
        <v>5414</v>
      </c>
      <c r="D256" s="266" t="s">
        <v>5415</v>
      </c>
      <c r="E256" s="266">
        <v>1001</v>
      </c>
    </row>
    <row r="257" spans="2:5" ht="15.75" thickBot="1">
      <c r="B257" s="267">
        <v>236550</v>
      </c>
      <c r="C257" s="267" t="s">
        <v>5414</v>
      </c>
      <c r="D257" s="268">
        <v>2206</v>
      </c>
      <c r="E257" s="268">
        <v>1009</v>
      </c>
    </row>
    <row r="258" spans="2:5" ht="15.75" thickBot="1">
      <c r="B258" s="265">
        <v>236555</v>
      </c>
      <c r="C258" s="265" t="s">
        <v>5416</v>
      </c>
      <c r="D258" s="266" t="s">
        <v>5415</v>
      </c>
      <c r="E258" s="266">
        <v>1001</v>
      </c>
    </row>
    <row r="259" spans="2:5" ht="15.75" thickBot="1">
      <c r="B259" s="267">
        <v>236555</v>
      </c>
      <c r="C259" s="267" t="s">
        <v>5416</v>
      </c>
      <c r="D259" s="268">
        <v>2206</v>
      </c>
      <c r="E259" s="268">
        <v>1009</v>
      </c>
    </row>
    <row r="260" spans="2:5" ht="15.75" thickBot="1">
      <c r="B260" s="265">
        <v>236560</v>
      </c>
      <c r="C260" s="265" t="s">
        <v>5417</v>
      </c>
      <c r="D260" s="266">
        <v>5046</v>
      </c>
      <c r="E260" s="266">
        <v>1001</v>
      </c>
    </row>
    <row r="261" spans="2:5" ht="15.75" thickBot="1">
      <c r="B261" s="267">
        <v>236560</v>
      </c>
      <c r="C261" s="267" t="s">
        <v>5418</v>
      </c>
      <c r="D261" s="268">
        <v>2206</v>
      </c>
      <c r="E261" s="268">
        <v>1009</v>
      </c>
    </row>
    <row r="262" spans="2:5" ht="15.75" thickBot="1">
      <c r="B262" s="265">
        <v>236565</v>
      </c>
      <c r="C262" s="265" t="s">
        <v>5419</v>
      </c>
      <c r="D262" s="266">
        <v>5053</v>
      </c>
      <c r="E262" s="266">
        <v>1001</v>
      </c>
    </row>
    <row r="263" spans="2:5" ht="15.75" thickBot="1">
      <c r="B263" s="267">
        <v>236565</v>
      </c>
      <c r="C263" s="267" t="s">
        <v>5420</v>
      </c>
      <c r="D263" s="268">
        <v>5054</v>
      </c>
      <c r="E263" s="268">
        <v>1001</v>
      </c>
    </row>
    <row r="264" spans="2:5" ht="15.75" thickBot="1">
      <c r="B264" s="265">
        <v>236565</v>
      </c>
      <c r="C264" s="265" t="s">
        <v>5419</v>
      </c>
      <c r="D264" s="266">
        <v>2206</v>
      </c>
      <c r="E264" s="266">
        <v>1009</v>
      </c>
    </row>
    <row r="265" spans="2:5" ht="15.75" thickBot="1">
      <c r="B265" s="267">
        <v>236570</v>
      </c>
      <c r="C265" s="267" t="s">
        <v>5421</v>
      </c>
      <c r="D265" s="268">
        <v>5016</v>
      </c>
      <c r="E265" s="268">
        <v>1001</v>
      </c>
    </row>
    <row r="266" spans="2:5" ht="15.75" thickBot="1">
      <c r="B266" s="265">
        <v>236570</v>
      </c>
      <c r="C266" s="265" t="s">
        <v>5421</v>
      </c>
      <c r="D266" s="266">
        <v>2206</v>
      </c>
      <c r="E266" s="266">
        <v>1009</v>
      </c>
    </row>
    <row r="267" spans="2:5" ht="15.75" thickBot="1">
      <c r="B267" s="267">
        <v>236570</v>
      </c>
      <c r="C267" s="267" t="s">
        <v>5421</v>
      </c>
      <c r="D267" s="268">
        <v>2206</v>
      </c>
      <c r="E267" s="268">
        <v>1009</v>
      </c>
    </row>
    <row r="268" spans="2:5" ht="15.75" thickBot="1">
      <c r="B268" s="265">
        <v>236575</v>
      </c>
      <c r="C268" s="265" t="s">
        <v>5422</v>
      </c>
      <c r="D268" s="266">
        <v>2206</v>
      </c>
      <c r="E268" s="266">
        <v>1009</v>
      </c>
    </row>
    <row r="269" spans="2:5" ht="16.5" thickBot="1">
      <c r="B269" s="262">
        <v>2367</v>
      </c>
      <c r="C269" s="262" t="s">
        <v>5423</v>
      </c>
      <c r="D269" s="263">
        <v>5028</v>
      </c>
      <c r="E269" s="263">
        <v>1001</v>
      </c>
    </row>
    <row r="270" spans="2:5" ht="15.75" thickBot="1">
      <c r="B270" s="265">
        <v>236701</v>
      </c>
      <c r="C270" s="265" t="s">
        <v>5424</v>
      </c>
      <c r="D270" s="266" t="s">
        <v>5415</v>
      </c>
      <c r="E270" s="266">
        <v>1001</v>
      </c>
    </row>
    <row r="271" spans="2:5" ht="15.75" thickBot="1">
      <c r="B271" s="267">
        <v>236701</v>
      </c>
      <c r="C271" s="270" t="s">
        <v>5425</v>
      </c>
      <c r="D271" s="268">
        <v>2206</v>
      </c>
      <c r="E271" s="268">
        <v>1009</v>
      </c>
    </row>
    <row r="272" spans="2:5" ht="15.75" thickBot="1">
      <c r="B272" s="265">
        <v>236703</v>
      </c>
      <c r="C272" s="265" t="s">
        <v>5426</v>
      </c>
      <c r="D272" s="266">
        <v>2206</v>
      </c>
      <c r="E272" s="266">
        <v>1001</v>
      </c>
    </row>
    <row r="273" spans="2:5" ht="15.75" thickBot="1">
      <c r="B273" s="267">
        <v>236703</v>
      </c>
      <c r="C273" s="267" t="s">
        <v>5426</v>
      </c>
      <c r="D273" s="268">
        <v>2206</v>
      </c>
      <c r="E273" s="268">
        <v>1009</v>
      </c>
    </row>
    <row r="274" spans="2:5" ht="15.75" thickBot="1">
      <c r="B274" s="265">
        <v>2368</v>
      </c>
      <c r="C274" s="265" t="s">
        <v>5427</v>
      </c>
      <c r="D274" s="266">
        <v>2206</v>
      </c>
      <c r="E274" s="266">
        <v>1009</v>
      </c>
    </row>
    <row r="275" spans="2:5" ht="15.75" thickBot="1">
      <c r="B275" s="267">
        <v>2370</v>
      </c>
      <c r="C275" s="267" t="s">
        <v>5428</v>
      </c>
      <c r="D275" s="268">
        <v>2214</v>
      </c>
      <c r="E275" s="268">
        <v>1009</v>
      </c>
    </row>
    <row r="276" spans="2:5" ht="15.75" thickBot="1">
      <c r="B276" s="265">
        <v>2375</v>
      </c>
      <c r="C276" s="265" t="s">
        <v>5429</v>
      </c>
      <c r="D276" s="266">
        <v>2206</v>
      </c>
      <c r="E276" s="266">
        <v>1009</v>
      </c>
    </row>
    <row r="277" spans="2:5" ht="15.75" thickBot="1">
      <c r="B277" s="267">
        <v>2380</v>
      </c>
      <c r="C277" s="267" t="s">
        <v>5430</v>
      </c>
      <c r="D277" s="268">
        <v>2206</v>
      </c>
      <c r="E277" s="268">
        <v>1009</v>
      </c>
    </row>
    <row r="278" spans="2:5" ht="16.5" thickBot="1">
      <c r="B278" s="259">
        <v>24</v>
      </c>
      <c r="C278" s="259" t="s">
        <v>5431</v>
      </c>
      <c r="D278" s="260"/>
      <c r="E278" s="260"/>
    </row>
    <row r="279" spans="2:5" ht="15.75" thickBot="1">
      <c r="B279" s="267">
        <v>2404</v>
      </c>
      <c r="C279" s="267" t="s">
        <v>5432</v>
      </c>
      <c r="D279" s="268">
        <v>2204</v>
      </c>
      <c r="E279" s="268">
        <v>1009</v>
      </c>
    </row>
    <row r="280" spans="2:5" ht="15.75" thickBot="1">
      <c r="B280" s="265">
        <v>2406</v>
      </c>
      <c r="C280" s="265" t="s">
        <v>5433</v>
      </c>
      <c r="D280" s="266">
        <v>2204</v>
      </c>
      <c r="E280" s="266">
        <v>1009</v>
      </c>
    </row>
    <row r="281" spans="2:5" ht="15.75" thickBot="1">
      <c r="B281" s="267">
        <v>2408</v>
      </c>
      <c r="C281" s="267" t="s">
        <v>5434</v>
      </c>
      <c r="D281" s="268"/>
      <c r="E281" s="268">
        <v>1006</v>
      </c>
    </row>
    <row r="282" spans="2:5" ht="15.75" thickBot="1">
      <c r="B282" s="265">
        <v>2408</v>
      </c>
      <c r="C282" s="265" t="s">
        <v>5435</v>
      </c>
      <c r="D282" s="266"/>
      <c r="E282" s="266">
        <v>1005</v>
      </c>
    </row>
    <row r="283" spans="2:5" ht="15.75" thickBot="1">
      <c r="B283" s="267">
        <v>2408</v>
      </c>
      <c r="C283" s="267" t="s">
        <v>5436</v>
      </c>
      <c r="D283" s="268"/>
      <c r="E283" s="268">
        <v>1006</v>
      </c>
    </row>
    <row r="284" spans="2:5" ht="15.75" thickBot="1">
      <c r="B284" s="265">
        <v>2412</v>
      </c>
      <c r="C284" s="265" t="s">
        <v>5437</v>
      </c>
      <c r="D284" s="266">
        <v>2204</v>
      </c>
      <c r="E284" s="266">
        <v>1009</v>
      </c>
    </row>
    <row r="285" spans="2:5" ht="15.75" thickBot="1">
      <c r="B285" s="267">
        <v>2416</v>
      </c>
      <c r="C285" s="267" t="s">
        <v>5438</v>
      </c>
      <c r="D285" s="268">
        <v>2204</v>
      </c>
      <c r="E285" s="268">
        <v>1009</v>
      </c>
    </row>
    <row r="286" spans="2:5" ht="15.75" thickBot="1">
      <c r="B286" s="265">
        <v>2420</v>
      </c>
      <c r="C286" s="265" t="s">
        <v>5439</v>
      </c>
      <c r="D286" s="266">
        <v>2204</v>
      </c>
      <c r="E286" s="266">
        <v>1009</v>
      </c>
    </row>
    <row r="287" spans="2:5" ht="15.75" thickBot="1">
      <c r="B287" s="267">
        <v>2424</v>
      </c>
      <c r="C287" s="267" t="s">
        <v>5440</v>
      </c>
      <c r="D287" s="268">
        <v>2204</v>
      </c>
      <c r="E287" s="268">
        <v>1009</v>
      </c>
    </row>
    <row r="288" spans="2:5" ht="15.75" thickBot="1">
      <c r="B288" s="265">
        <v>2428</v>
      </c>
      <c r="C288" s="265" t="s">
        <v>5441</v>
      </c>
      <c r="D288" s="266">
        <v>2204</v>
      </c>
      <c r="E288" s="266">
        <v>1009</v>
      </c>
    </row>
    <row r="289" spans="2:5" ht="15.75" thickBot="1">
      <c r="B289" s="267">
        <v>2432</v>
      </c>
      <c r="C289" s="267" t="s">
        <v>5442</v>
      </c>
      <c r="D289" s="268">
        <v>2204</v>
      </c>
      <c r="E289" s="268">
        <v>1009</v>
      </c>
    </row>
    <row r="290" spans="2:5" ht="15.75" thickBot="1">
      <c r="B290" s="265">
        <v>2436</v>
      </c>
      <c r="C290" s="265" t="s">
        <v>5443</v>
      </c>
      <c r="D290" s="266">
        <v>2204</v>
      </c>
      <c r="E290" s="266">
        <v>1009</v>
      </c>
    </row>
    <row r="291" spans="2:5" ht="15.75" thickBot="1">
      <c r="B291" s="267">
        <v>2440</v>
      </c>
      <c r="C291" s="267" t="s">
        <v>5444</v>
      </c>
      <c r="D291" s="268">
        <v>2204</v>
      </c>
      <c r="E291" s="268">
        <v>1009</v>
      </c>
    </row>
    <row r="292" spans="2:5" ht="15.75" thickBot="1">
      <c r="B292" s="265">
        <v>2444</v>
      </c>
      <c r="C292" s="265" t="s">
        <v>5445</v>
      </c>
      <c r="D292" s="266">
        <v>2204</v>
      </c>
      <c r="E292" s="266">
        <v>1009</v>
      </c>
    </row>
    <row r="293" spans="2:5" ht="15.75" thickBot="1">
      <c r="B293" s="267">
        <v>2448</v>
      </c>
      <c r="C293" s="267" t="s">
        <v>5446</v>
      </c>
      <c r="D293" s="268">
        <v>2204</v>
      </c>
      <c r="E293" s="268">
        <v>1009</v>
      </c>
    </row>
    <row r="294" spans="2:5" ht="15.75" thickBot="1">
      <c r="B294" s="265">
        <v>2452</v>
      </c>
      <c r="C294" s="265" t="s">
        <v>5447</v>
      </c>
      <c r="D294" s="266">
        <v>2204</v>
      </c>
      <c r="E294" s="266">
        <v>1009</v>
      </c>
    </row>
    <row r="295" spans="2:5" ht="15.75" thickBot="1">
      <c r="B295" s="267">
        <v>2456</v>
      </c>
      <c r="C295" s="267" t="s">
        <v>5448</v>
      </c>
      <c r="D295" s="268">
        <v>2204</v>
      </c>
      <c r="E295" s="268">
        <v>1009</v>
      </c>
    </row>
    <row r="296" spans="2:5" ht="15.75" thickBot="1">
      <c r="B296" s="265">
        <v>2460</v>
      </c>
      <c r="C296" s="265" t="s">
        <v>5449</v>
      </c>
      <c r="D296" s="266">
        <v>2204</v>
      </c>
      <c r="E296" s="266">
        <v>1009</v>
      </c>
    </row>
    <row r="297" spans="2:5" ht="15.75" thickBot="1">
      <c r="B297" s="267">
        <v>2464</v>
      </c>
      <c r="C297" s="267" t="s">
        <v>5450</v>
      </c>
      <c r="D297" s="268">
        <v>2204</v>
      </c>
      <c r="E297" s="268">
        <v>1009</v>
      </c>
    </row>
    <row r="298" spans="2:5" ht="15.75" thickBot="1">
      <c r="B298" s="265">
        <v>2468</v>
      </c>
      <c r="C298" s="265" t="s">
        <v>5451</v>
      </c>
      <c r="D298" s="266">
        <v>2204</v>
      </c>
      <c r="E298" s="266">
        <v>1009</v>
      </c>
    </row>
    <row r="299" spans="2:5" ht="15.75" thickBot="1">
      <c r="B299" s="267">
        <v>2472</v>
      </c>
      <c r="C299" s="267" t="s">
        <v>5452</v>
      </c>
      <c r="D299" s="268">
        <v>2204</v>
      </c>
      <c r="E299" s="268">
        <v>1009</v>
      </c>
    </row>
    <row r="300" spans="2:5" ht="15.75" thickBot="1">
      <c r="B300" s="265">
        <v>2476</v>
      </c>
      <c r="C300" s="265" t="s">
        <v>5453</v>
      </c>
      <c r="D300" s="266">
        <v>2204</v>
      </c>
      <c r="E300" s="266">
        <v>1009</v>
      </c>
    </row>
    <row r="301" spans="2:5" ht="16.5" thickBot="1">
      <c r="B301" s="262">
        <v>25</v>
      </c>
      <c r="C301" s="262" t="s">
        <v>5454</v>
      </c>
      <c r="D301" s="263"/>
      <c r="E301" s="263"/>
    </row>
    <row r="302" spans="2:5" ht="15.75" thickBot="1">
      <c r="B302" s="265">
        <v>2505</v>
      </c>
      <c r="C302" s="265" t="s">
        <v>5455</v>
      </c>
      <c r="D302" s="266">
        <v>2215</v>
      </c>
      <c r="E302" s="266">
        <v>1009</v>
      </c>
    </row>
    <row r="303" spans="2:5" ht="15.75" thickBot="1">
      <c r="B303" s="267">
        <v>2510</v>
      </c>
      <c r="C303" s="267" t="s">
        <v>5456</v>
      </c>
      <c r="D303" s="268">
        <v>2214</v>
      </c>
      <c r="E303" s="268">
        <v>1009</v>
      </c>
    </row>
    <row r="304" spans="2:5" ht="15.75" thickBot="1">
      <c r="B304" s="265">
        <v>2515</v>
      </c>
      <c r="C304" s="265" t="s">
        <v>5457</v>
      </c>
      <c r="D304" s="266">
        <v>2215</v>
      </c>
      <c r="E304" s="266">
        <v>1009</v>
      </c>
    </row>
    <row r="305" spans="2:5" ht="15.75" thickBot="1">
      <c r="B305" s="267">
        <v>2520</v>
      </c>
      <c r="C305" s="267" t="s">
        <v>5458</v>
      </c>
      <c r="D305" s="268">
        <v>2215</v>
      </c>
      <c r="E305" s="268">
        <v>1009</v>
      </c>
    </row>
    <row r="306" spans="2:5" ht="15.75" thickBot="1">
      <c r="B306" s="265">
        <v>2525</v>
      </c>
      <c r="C306" s="265" t="s">
        <v>5459</v>
      </c>
      <c r="D306" s="266">
        <v>2215</v>
      </c>
      <c r="E306" s="266">
        <v>1009</v>
      </c>
    </row>
    <row r="307" spans="2:5" ht="15.75" thickBot="1">
      <c r="B307" s="267">
        <v>2530</v>
      </c>
      <c r="C307" s="267" t="s">
        <v>5460</v>
      </c>
      <c r="D307" s="268">
        <v>2215</v>
      </c>
      <c r="E307" s="268">
        <v>1009</v>
      </c>
    </row>
    <row r="308" spans="2:5" ht="15.75" thickBot="1">
      <c r="B308" s="265">
        <v>2532</v>
      </c>
      <c r="C308" s="265" t="s">
        <v>5461</v>
      </c>
      <c r="D308" s="266">
        <v>2215</v>
      </c>
      <c r="E308" s="266">
        <v>1009</v>
      </c>
    </row>
    <row r="309" spans="2:5" ht="15.75" thickBot="1">
      <c r="B309" s="267">
        <v>2535</v>
      </c>
      <c r="C309" s="267" t="s">
        <v>5462</v>
      </c>
      <c r="D309" s="268">
        <v>2215</v>
      </c>
      <c r="E309" s="268">
        <v>1009</v>
      </c>
    </row>
    <row r="310" spans="2:5" ht="15.75" thickBot="1">
      <c r="B310" s="265">
        <v>2540</v>
      </c>
      <c r="C310" s="265" t="s">
        <v>5463</v>
      </c>
      <c r="D310" s="266">
        <v>2215</v>
      </c>
      <c r="E310" s="266">
        <v>1009</v>
      </c>
    </row>
    <row r="311" spans="2:5" ht="16.5" thickBot="1">
      <c r="B311" s="262">
        <v>26</v>
      </c>
      <c r="C311" s="262" t="s">
        <v>5464</v>
      </c>
      <c r="D311" s="263"/>
      <c r="E311" s="263"/>
    </row>
    <row r="312" spans="2:5" ht="15.75" thickBot="1">
      <c r="B312" s="265">
        <v>2605</v>
      </c>
      <c r="C312" s="265" t="s">
        <v>5465</v>
      </c>
      <c r="D312" s="266" t="s">
        <v>5307</v>
      </c>
      <c r="E312" s="266" t="s">
        <v>5307</v>
      </c>
    </row>
    <row r="313" spans="2:5" ht="15.75" thickBot="1">
      <c r="B313" s="267">
        <v>2610</v>
      </c>
      <c r="C313" s="267" t="s">
        <v>5466</v>
      </c>
      <c r="D313" s="268" t="s">
        <v>5307</v>
      </c>
      <c r="E313" s="268" t="s">
        <v>5307</v>
      </c>
    </row>
    <row r="314" spans="2:5" ht="15.75" thickBot="1">
      <c r="B314" s="265">
        <v>2615</v>
      </c>
      <c r="C314" s="265" t="s">
        <v>5467</v>
      </c>
      <c r="D314" s="266" t="s">
        <v>5307</v>
      </c>
      <c r="E314" s="266" t="s">
        <v>5307</v>
      </c>
    </row>
    <row r="315" spans="2:5" ht="16.5" thickBot="1">
      <c r="B315" s="262">
        <v>2620</v>
      </c>
      <c r="C315" s="262" t="s">
        <v>5468</v>
      </c>
      <c r="D315" s="263">
        <v>2207</v>
      </c>
      <c r="E315" s="263">
        <v>1009</v>
      </c>
    </row>
    <row r="316" spans="2:5" ht="15.75" thickBot="1">
      <c r="B316" s="265">
        <v>262005</v>
      </c>
      <c r="C316" s="265" t="s">
        <v>5469</v>
      </c>
      <c r="D316" s="266">
        <v>2207</v>
      </c>
      <c r="E316" s="266">
        <v>1009</v>
      </c>
    </row>
    <row r="317" spans="2:5" ht="15.75" thickBot="1">
      <c r="B317" s="267">
        <v>2625</v>
      </c>
      <c r="C317" s="267" t="s">
        <v>5470</v>
      </c>
      <c r="D317" s="268" t="s">
        <v>5307</v>
      </c>
      <c r="E317" s="268" t="s">
        <v>5307</v>
      </c>
    </row>
    <row r="318" spans="2:5" ht="30.75" thickBot="1">
      <c r="B318" s="265">
        <v>2630</v>
      </c>
      <c r="C318" s="269" t="s">
        <v>5471</v>
      </c>
      <c r="D318" s="266" t="s">
        <v>5307</v>
      </c>
      <c r="E318" s="266" t="s">
        <v>5307</v>
      </c>
    </row>
    <row r="319" spans="2:5" ht="15.75" thickBot="1">
      <c r="B319" s="267">
        <v>2635</v>
      </c>
      <c r="C319" s="267" t="s">
        <v>5472</v>
      </c>
      <c r="D319" s="268" t="s">
        <v>5307</v>
      </c>
      <c r="E319" s="268" t="s">
        <v>5307</v>
      </c>
    </row>
    <row r="320" spans="2:5" ht="15.75" thickBot="1">
      <c r="B320" s="265">
        <v>2640</v>
      </c>
      <c r="C320" s="265" t="s">
        <v>5473</v>
      </c>
      <c r="D320" s="266" t="s">
        <v>5307</v>
      </c>
      <c r="E320" s="266" t="s">
        <v>5307</v>
      </c>
    </row>
    <row r="321" spans="2:5" ht="15.75" thickBot="1">
      <c r="B321" s="267">
        <v>2695</v>
      </c>
      <c r="C321" s="267" t="s">
        <v>5474</v>
      </c>
      <c r="D321" s="268" t="s">
        <v>5307</v>
      </c>
      <c r="E321" s="268" t="s">
        <v>5307</v>
      </c>
    </row>
    <row r="322" spans="2:5" ht="16.5" thickBot="1">
      <c r="B322" s="259">
        <v>27</v>
      </c>
      <c r="C322" s="259" t="s">
        <v>5344</v>
      </c>
      <c r="D322" s="260"/>
      <c r="E322" s="260"/>
    </row>
    <row r="323" spans="2:5" ht="15.75" thickBot="1">
      <c r="B323" s="267">
        <v>2705</v>
      </c>
      <c r="C323" s="267" t="s">
        <v>5475</v>
      </c>
      <c r="D323" s="268">
        <v>2206</v>
      </c>
      <c r="E323" s="268">
        <v>1009</v>
      </c>
    </row>
    <row r="324" spans="2:5" ht="15.75" thickBot="1">
      <c r="B324" s="265">
        <v>2710</v>
      </c>
      <c r="C324" s="265" t="s">
        <v>5476</v>
      </c>
      <c r="D324" s="266">
        <v>2206</v>
      </c>
      <c r="E324" s="266">
        <v>1009</v>
      </c>
    </row>
    <row r="325" spans="2:5" ht="15.75" thickBot="1">
      <c r="B325" s="267">
        <v>2720</v>
      </c>
      <c r="C325" s="267" t="s">
        <v>5477</v>
      </c>
      <c r="D325" s="268" t="s">
        <v>5307</v>
      </c>
      <c r="E325" s="268" t="s">
        <v>5307</v>
      </c>
    </row>
    <row r="326" spans="2:5" ht="15.75" thickBot="1">
      <c r="B326" s="265">
        <v>2725</v>
      </c>
      <c r="C326" s="265" t="s">
        <v>5478</v>
      </c>
      <c r="D326" s="266" t="s">
        <v>5307</v>
      </c>
      <c r="E326" s="266" t="s">
        <v>5307</v>
      </c>
    </row>
    <row r="327" spans="2:5" ht="16.5" thickBot="1">
      <c r="B327" s="262">
        <v>28</v>
      </c>
      <c r="C327" s="262" t="s">
        <v>185</v>
      </c>
      <c r="D327" s="263"/>
      <c r="E327" s="263"/>
    </row>
    <row r="328" spans="2:5" ht="15.75" thickBot="1">
      <c r="B328" s="265">
        <v>2805</v>
      </c>
      <c r="C328" s="265" t="s">
        <v>5479</v>
      </c>
      <c r="D328" s="266">
        <v>2206</v>
      </c>
      <c r="E328" s="266">
        <v>1009</v>
      </c>
    </row>
    <row r="329" spans="2:5" ht="15.75" thickBot="1">
      <c r="B329" s="267">
        <v>2810</v>
      </c>
      <c r="C329" s="267" t="s">
        <v>5480</v>
      </c>
      <c r="D329" s="268">
        <v>2206</v>
      </c>
      <c r="E329" s="268">
        <v>1009</v>
      </c>
    </row>
    <row r="330" spans="2:5" ht="15.75" thickBot="1">
      <c r="B330" s="265">
        <v>2815</v>
      </c>
      <c r="C330" s="265" t="s">
        <v>2576</v>
      </c>
      <c r="D330" s="266">
        <v>2206</v>
      </c>
      <c r="E330" s="266">
        <v>1009</v>
      </c>
    </row>
    <row r="331" spans="2:5" ht="15.75" thickBot="1">
      <c r="B331" s="267">
        <v>2820</v>
      </c>
      <c r="C331" s="267" t="s">
        <v>5481</v>
      </c>
      <c r="D331" s="268"/>
      <c r="E331" s="268">
        <v>1052</v>
      </c>
    </row>
    <row r="332" spans="2:5" ht="15.75" thickBot="1">
      <c r="B332" s="265">
        <v>2825</v>
      </c>
      <c r="C332" s="265" t="s">
        <v>5482</v>
      </c>
      <c r="D332" s="266">
        <v>2206</v>
      </c>
      <c r="E332" s="266">
        <v>1009</v>
      </c>
    </row>
    <row r="333" spans="2:5" ht="15.75" thickBot="1">
      <c r="B333" s="267">
        <v>2830</v>
      </c>
      <c r="C333" s="267" t="s">
        <v>5483</v>
      </c>
      <c r="D333" s="268">
        <v>2206</v>
      </c>
      <c r="E333" s="268">
        <v>1009</v>
      </c>
    </row>
    <row r="334" spans="2:5" ht="15.75" thickBot="1">
      <c r="B334" s="265">
        <v>2835</v>
      </c>
      <c r="C334" s="265" t="s">
        <v>5484</v>
      </c>
      <c r="D334" s="266">
        <v>2206</v>
      </c>
      <c r="E334" s="266">
        <v>1009</v>
      </c>
    </row>
    <row r="335" spans="2:5" ht="15.75" thickBot="1">
      <c r="B335" s="267">
        <v>2840</v>
      </c>
      <c r="C335" s="267" t="s">
        <v>5260</v>
      </c>
      <c r="D335" s="268">
        <v>2206</v>
      </c>
      <c r="E335" s="268">
        <v>1009</v>
      </c>
    </row>
    <row r="336" spans="2:5" ht="15.75" thickBot="1">
      <c r="B336" s="265">
        <v>2895</v>
      </c>
      <c r="C336" s="265" t="s">
        <v>5372</v>
      </c>
      <c r="D336" s="266">
        <v>2206</v>
      </c>
      <c r="E336" s="266">
        <v>1009</v>
      </c>
    </row>
    <row r="337" spans="2:5" ht="16.5" thickBot="1">
      <c r="B337" s="262">
        <v>29</v>
      </c>
      <c r="C337" s="262" t="s">
        <v>5485</v>
      </c>
      <c r="D337" s="263"/>
      <c r="E337" s="263"/>
    </row>
    <row r="338" spans="2:5" ht="15.75" thickBot="1">
      <c r="B338" s="265">
        <v>2905</v>
      </c>
      <c r="C338" s="265" t="s">
        <v>5486</v>
      </c>
      <c r="D338" s="266">
        <v>2206</v>
      </c>
      <c r="E338" s="266">
        <v>1009</v>
      </c>
    </row>
    <row r="339" spans="2:5" ht="15.75" thickBot="1">
      <c r="B339" s="267">
        <v>2910</v>
      </c>
      <c r="C339" s="267" t="s">
        <v>5487</v>
      </c>
      <c r="D339" s="268">
        <v>2206</v>
      </c>
      <c r="E339" s="268">
        <v>1009</v>
      </c>
    </row>
    <row r="340" spans="2:5" ht="15.75" thickBot="1">
      <c r="B340" s="265">
        <v>2915</v>
      </c>
      <c r="C340" s="265" t="s">
        <v>5254</v>
      </c>
      <c r="D340" s="266">
        <v>2206</v>
      </c>
      <c r="E340" s="266">
        <v>1009</v>
      </c>
    </row>
    <row r="341" spans="2:5" ht="15.75" thickBot="1">
      <c r="B341" s="267">
        <v>2920</v>
      </c>
      <c r="C341" s="267" t="s">
        <v>5488</v>
      </c>
      <c r="D341" s="268">
        <v>2206</v>
      </c>
      <c r="E341" s="268">
        <v>1009</v>
      </c>
    </row>
    <row r="342" spans="2:5" ht="15.75" thickBot="1">
      <c r="B342" s="265">
        <v>2925</v>
      </c>
      <c r="C342" s="265" t="s">
        <v>5489</v>
      </c>
      <c r="D342" s="266">
        <v>2206</v>
      </c>
      <c r="E342" s="266">
        <v>1009</v>
      </c>
    </row>
    <row r="343" spans="2:5" ht="16.5" thickBot="1">
      <c r="B343" s="262">
        <v>3</v>
      </c>
      <c r="C343" s="262" t="s">
        <v>1593</v>
      </c>
      <c r="D343" s="263" t="s">
        <v>5307</v>
      </c>
      <c r="E343" s="263" t="s">
        <v>5307</v>
      </c>
    </row>
    <row r="344" spans="2:5" ht="16.5" thickBot="1">
      <c r="B344" s="259">
        <v>31</v>
      </c>
      <c r="C344" s="259" t="s">
        <v>5490</v>
      </c>
      <c r="D344" s="260" t="s">
        <v>5307</v>
      </c>
      <c r="E344" s="260" t="s">
        <v>5307</v>
      </c>
    </row>
    <row r="345" spans="2:5" ht="15.75" thickBot="1">
      <c r="B345" s="267">
        <v>3105</v>
      </c>
      <c r="C345" s="267" t="s">
        <v>5491</v>
      </c>
      <c r="D345" s="268" t="s">
        <v>5307</v>
      </c>
      <c r="E345" s="268" t="s">
        <v>5307</v>
      </c>
    </row>
    <row r="346" spans="2:5" ht="15.75" thickBot="1">
      <c r="B346" s="265">
        <v>3115</v>
      </c>
      <c r="C346" s="265" t="s">
        <v>5492</v>
      </c>
      <c r="D346" s="266" t="s">
        <v>5307</v>
      </c>
      <c r="E346" s="266" t="s">
        <v>5307</v>
      </c>
    </row>
    <row r="347" spans="2:5" ht="15.75" thickBot="1">
      <c r="B347" s="267">
        <v>3120</v>
      </c>
      <c r="C347" s="267" t="s">
        <v>5493</v>
      </c>
      <c r="D347" s="268" t="s">
        <v>5307</v>
      </c>
      <c r="E347" s="268" t="s">
        <v>5307</v>
      </c>
    </row>
    <row r="348" spans="2:5" ht="15.75" thickBot="1">
      <c r="B348" s="265">
        <v>3125</v>
      </c>
      <c r="C348" s="265" t="s">
        <v>5494</v>
      </c>
      <c r="D348" s="266" t="s">
        <v>5307</v>
      </c>
      <c r="E348" s="266" t="s">
        <v>5307</v>
      </c>
    </row>
    <row r="349" spans="2:5" ht="15.75" thickBot="1">
      <c r="B349" s="267">
        <v>3130</v>
      </c>
      <c r="C349" s="267" t="s">
        <v>5495</v>
      </c>
      <c r="D349" s="268" t="s">
        <v>5307</v>
      </c>
      <c r="E349" s="268" t="s">
        <v>5307</v>
      </c>
    </row>
    <row r="350" spans="2:5" ht="15.75" thickBot="1">
      <c r="B350" s="265">
        <v>3135</v>
      </c>
      <c r="C350" s="265" t="s">
        <v>5496</v>
      </c>
      <c r="D350" s="266" t="s">
        <v>5307</v>
      </c>
      <c r="E350" s="266" t="s">
        <v>5307</v>
      </c>
    </row>
    <row r="351" spans="2:5" ht="15.75" thickBot="1">
      <c r="B351" s="267">
        <v>3140</v>
      </c>
      <c r="C351" s="267" t="s">
        <v>5497</v>
      </c>
      <c r="D351" s="268" t="s">
        <v>5307</v>
      </c>
      <c r="E351" s="268" t="s">
        <v>5307</v>
      </c>
    </row>
    <row r="352" spans="2:5" ht="16.5" thickBot="1">
      <c r="B352" s="259">
        <v>32</v>
      </c>
      <c r="C352" s="259" t="s">
        <v>5498</v>
      </c>
      <c r="D352" s="260" t="s">
        <v>5307</v>
      </c>
      <c r="E352" s="260" t="s">
        <v>5307</v>
      </c>
    </row>
    <row r="353" spans="2:5" ht="15.75" thickBot="1">
      <c r="B353" s="267">
        <v>3205</v>
      </c>
      <c r="C353" s="270" t="s">
        <v>5499</v>
      </c>
      <c r="D353" s="268" t="s">
        <v>5307</v>
      </c>
      <c r="E353" s="268" t="s">
        <v>5307</v>
      </c>
    </row>
    <row r="354" spans="2:5" ht="15.75" thickBot="1">
      <c r="B354" s="265">
        <v>3210</v>
      </c>
      <c r="C354" s="265" t="s">
        <v>5500</v>
      </c>
      <c r="D354" s="266" t="s">
        <v>5307</v>
      </c>
      <c r="E354" s="266">
        <v>2575</v>
      </c>
    </row>
    <row r="355" spans="2:5" ht="15.75" thickBot="1">
      <c r="B355" s="267">
        <v>3215</v>
      </c>
      <c r="C355" s="267" t="s">
        <v>5335</v>
      </c>
      <c r="D355" s="268" t="s">
        <v>5307</v>
      </c>
      <c r="E355" s="268" t="s">
        <v>5307</v>
      </c>
    </row>
    <row r="356" spans="2:5" ht="15.75" thickBot="1">
      <c r="B356" s="265">
        <v>3220</v>
      </c>
      <c r="C356" s="265" t="s">
        <v>5340</v>
      </c>
      <c r="D356" s="266" t="s">
        <v>5307</v>
      </c>
      <c r="E356" s="266" t="s">
        <v>5307</v>
      </c>
    </row>
    <row r="357" spans="2:5" ht="15.75" thickBot="1">
      <c r="B357" s="267">
        <v>3225</v>
      </c>
      <c r="C357" s="267" t="s">
        <v>5501</v>
      </c>
      <c r="D357" s="268" t="s">
        <v>5307</v>
      </c>
      <c r="E357" s="268" t="s">
        <v>5307</v>
      </c>
    </row>
    <row r="358" spans="2:5" ht="16.5" thickBot="1">
      <c r="B358" s="259">
        <v>33</v>
      </c>
      <c r="C358" s="259" t="s">
        <v>5502</v>
      </c>
      <c r="D358" s="260" t="s">
        <v>5307</v>
      </c>
      <c r="E358" s="260" t="s">
        <v>5307</v>
      </c>
    </row>
    <row r="359" spans="2:5" ht="15.75" thickBot="1">
      <c r="B359" s="267">
        <v>3305</v>
      </c>
      <c r="C359" s="267" t="s">
        <v>5503</v>
      </c>
      <c r="D359" s="268" t="s">
        <v>5307</v>
      </c>
      <c r="E359" s="268" t="s">
        <v>5307</v>
      </c>
    </row>
    <row r="360" spans="2:5" ht="15.75" thickBot="1">
      <c r="B360" s="265">
        <v>3310</v>
      </c>
      <c r="C360" s="265" t="s">
        <v>5504</v>
      </c>
      <c r="D360" s="266" t="s">
        <v>5307</v>
      </c>
      <c r="E360" s="266" t="s">
        <v>5307</v>
      </c>
    </row>
    <row r="361" spans="2:5" ht="15.75" thickBot="1">
      <c r="B361" s="267">
        <v>3315</v>
      </c>
      <c r="C361" s="267" t="s">
        <v>5505</v>
      </c>
      <c r="D361" s="268" t="s">
        <v>5307</v>
      </c>
      <c r="E361" s="268" t="s">
        <v>5307</v>
      </c>
    </row>
    <row r="362" spans="2:5" ht="16.5" thickBot="1">
      <c r="B362" s="259">
        <v>34</v>
      </c>
      <c r="C362" s="259" t="s">
        <v>5506</v>
      </c>
      <c r="D362" s="260" t="s">
        <v>5307</v>
      </c>
      <c r="E362" s="260" t="s">
        <v>5307</v>
      </c>
    </row>
    <row r="363" spans="2:5" ht="15.75" thickBot="1">
      <c r="B363" s="267">
        <v>3410</v>
      </c>
      <c r="C363" s="267" t="s">
        <v>5507</v>
      </c>
      <c r="D363" s="268" t="s">
        <v>5307</v>
      </c>
      <c r="E363" s="268" t="s">
        <v>5307</v>
      </c>
    </row>
    <row r="364" spans="2:5" ht="15.75" thickBot="1">
      <c r="B364" s="265">
        <v>3415</v>
      </c>
      <c r="C364" s="269" t="s">
        <v>5508</v>
      </c>
      <c r="D364" s="266" t="s">
        <v>5307</v>
      </c>
      <c r="E364" s="266" t="s">
        <v>5307</v>
      </c>
    </row>
    <row r="365" spans="2:5" ht="16.5" thickBot="1">
      <c r="B365" s="262">
        <v>35</v>
      </c>
      <c r="C365" s="271" t="s">
        <v>5509</v>
      </c>
      <c r="D365" s="263" t="s">
        <v>5307</v>
      </c>
      <c r="E365" s="263" t="s">
        <v>5307</v>
      </c>
    </row>
    <row r="366" spans="2:5" ht="15.75" thickBot="1">
      <c r="B366" s="265">
        <v>3505</v>
      </c>
      <c r="C366" s="265" t="s">
        <v>5510</v>
      </c>
      <c r="D366" s="266" t="s">
        <v>5307</v>
      </c>
      <c r="E366" s="266" t="s">
        <v>5307</v>
      </c>
    </row>
    <row r="367" spans="2:5" ht="15.75" thickBot="1">
      <c r="B367" s="267">
        <v>3510</v>
      </c>
      <c r="C367" s="270" t="s">
        <v>5511</v>
      </c>
      <c r="D367" s="268" t="s">
        <v>5307</v>
      </c>
      <c r="E367" s="268" t="s">
        <v>5307</v>
      </c>
    </row>
    <row r="368" spans="2:5" ht="16.5" thickBot="1">
      <c r="B368" s="259">
        <v>36</v>
      </c>
      <c r="C368" s="259" t="s">
        <v>5512</v>
      </c>
      <c r="D368" s="260" t="s">
        <v>5307</v>
      </c>
      <c r="E368" s="260" t="s">
        <v>5307</v>
      </c>
    </row>
    <row r="369" spans="2:5" ht="15.75" thickBot="1">
      <c r="B369" s="267">
        <v>3605</v>
      </c>
      <c r="C369" s="267" t="s">
        <v>5513</v>
      </c>
      <c r="D369" s="268" t="s">
        <v>5307</v>
      </c>
      <c r="E369" s="268" t="s">
        <v>5307</v>
      </c>
    </row>
    <row r="370" spans="2:5" ht="15.75" thickBot="1">
      <c r="B370" s="265">
        <v>3610</v>
      </c>
      <c r="C370" s="265" t="s">
        <v>5514</v>
      </c>
      <c r="D370" s="266" t="s">
        <v>5307</v>
      </c>
      <c r="E370" s="266" t="s">
        <v>5307</v>
      </c>
    </row>
    <row r="371" spans="2:5" ht="16.5" thickBot="1">
      <c r="B371" s="262">
        <v>37</v>
      </c>
      <c r="C371" s="262" t="s">
        <v>5515</v>
      </c>
      <c r="D371" s="263" t="s">
        <v>5307</v>
      </c>
      <c r="E371" s="263" t="s">
        <v>5307</v>
      </c>
    </row>
    <row r="372" spans="2:5" ht="15.75" thickBot="1">
      <c r="B372" s="265">
        <v>3705</v>
      </c>
      <c r="C372" s="265" t="s">
        <v>5516</v>
      </c>
      <c r="D372" s="266" t="s">
        <v>5307</v>
      </c>
      <c r="E372" s="266" t="s">
        <v>5307</v>
      </c>
    </row>
    <row r="373" spans="2:5" ht="15.75" thickBot="1">
      <c r="B373" s="267">
        <v>3710</v>
      </c>
      <c r="C373" s="267" t="s">
        <v>5517</v>
      </c>
      <c r="D373" s="268" t="s">
        <v>5307</v>
      </c>
      <c r="E373" s="268" t="s">
        <v>5307</v>
      </c>
    </row>
    <row r="374" spans="2:5" ht="15.75" thickBot="1">
      <c r="B374" s="265">
        <v>3715</v>
      </c>
      <c r="C374" s="265" t="s">
        <v>5307</v>
      </c>
      <c r="D374" s="266" t="s">
        <v>5307</v>
      </c>
      <c r="E374" s="266" t="s">
        <v>5307</v>
      </c>
    </row>
    <row r="375" spans="2:5" ht="15.75" thickBot="1">
      <c r="B375" s="267">
        <v>3720</v>
      </c>
      <c r="C375" s="267" t="s">
        <v>5307</v>
      </c>
      <c r="D375" s="268" t="s">
        <v>5307</v>
      </c>
      <c r="E375" s="268" t="s">
        <v>5307</v>
      </c>
    </row>
    <row r="376" spans="2:5" ht="16.5" thickBot="1">
      <c r="B376" s="259">
        <v>38</v>
      </c>
      <c r="C376" s="259" t="s">
        <v>5518</v>
      </c>
      <c r="D376" s="260" t="s">
        <v>5307</v>
      </c>
      <c r="E376" s="260" t="s">
        <v>5307</v>
      </c>
    </row>
    <row r="377" spans="2:5" ht="15.75" thickBot="1">
      <c r="B377" s="267">
        <v>3805</v>
      </c>
      <c r="C377" s="267" t="s">
        <v>5374</v>
      </c>
      <c r="D377" s="268" t="s">
        <v>5307</v>
      </c>
      <c r="E377" s="268" t="s">
        <v>5307</v>
      </c>
    </row>
    <row r="378" spans="2:5" ht="15.75" thickBot="1">
      <c r="B378" s="265">
        <v>3810</v>
      </c>
      <c r="C378" s="265" t="s">
        <v>5519</v>
      </c>
      <c r="D378" s="266" t="s">
        <v>5307</v>
      </c>
      <c r="E378" s="266" t="s">
        <v>5307</v>
      </c>
    </row>
    <row r="379" spans="2:5" ht="15.75" thickBot="1">
      <c r="B379" s="267">
        <v>3895</v>
      </c>
      <c r="C379" s="267" t="s">
        <v>5376</v>
      </c>
      <c r="D379" s="268" t="s">
        <v>5307</v>
      </c>
      <c r="E379" s="268" t="s">
        <v>5307</v>
      </c>
    </row>
    <row r="380" spans="2:5" ht="16.5" thickBot="1">
      <c r="B380" s="259">
        <v>4</v>
      </c>
      <c r="C380" s="259" t="s">
        <v>5520</v>
      </c>
      <c r="D380" s="260"/>
      <c r="E380" s="260"/>
    </row>
    <row r="381" spans="2:5" ht="16.5" thickBot="1">
      <c r="B381" s="262">
        <v>41</v>
      </c>
      <c r="C381" s="262" t="s">
        <v>5521</v>
      </c>
      <c r="D381" s="263">
        <v>4001</v>
      </c>
      <c r="E381" s="263">
        <v>1007</v>
      </c>
    </row>
    <row r="382" spans="2:5" ht="15.75" thickBot="1">
      <c r="B382" s="265">
        <v>4175</v>
      </c>
      <c r="C382" s="265" t="s">
        <v>5522</v>
      </c>
      <c r="D382" s="266">
        <v>4001</v>
      </c>
      <c r="E382" s="266">
        <v>1007</v>
      </c>
    </row>
    <row r="383" spans="2:5" ht="16.5" thickBot="1">
      <c r="B383" s="262">
        <v>42</v>
      </c>
      <c r="C383" s="262" t="s">
        <v>5523</v>
      </c>
      <c r="D383" s="263">
        <v>4002</v>
      </c>
      <c r="E383" s="263">
        <v>1007</v>
      </c>
    </row>
    <row r="384" spans="2:5" ht="15.75" thickBot="1">
      <c r="B384" s="265">
        <v>4205</v>
      </c>
      <c r="C384" s="265" t="s">
        <v>5524</v>
      </c>
      <c r="D384" s="266">
        <v>4002</v>
      </c>
      <c r="E384" s="266">
        <v>1007</v>
      </c>
    </row>
    <row r="385" spans="2:5" ht="15.75" thickBot="1">
      <c r="B385" s="267">
        <v>4210</v>
      </c>
      <c r="C385" s="267" t="s">
        <v>5525</v>
      </c>
      <c r="D385" s="268">
        <v>4003</v>
      </c>
      <c r="E385" s="268">
        <v>1007</v>
      </c>
    </row>
    <row r="386" spans="2:5" ht="15.75" thickBot="1">
      <c r="B386" s="265">
        <v>4210</v>
      </c>
      <c r="C386" s="265" t="s">
        <v>5525</v>
      </c>
      <c r="D386" s="266">
        <v>4004</v>
      </c>
      <c r="E386" s="266">
        <v>1007</v>
      </c>
    </row>
    <row r="387" spans="2:5" ht="15.75" thickBot="1">
      <c r="B387" s="267">
        <v>4210</v>
      </c>
      <c r="C387" s="267" t="s">
        <v>5526</v>
      </c>
      <c r="D387" s="268">
        <v>4018</v>
      </c>
      <c r="E387" s="268">
        <v>1007</v>
      </c>
    </row>
    <row r="388" spans="2:5" ht="15.75" thickBot="1">
      <c r="B388" s="265">
        <v>4215</v>
      </c>
      <c r="C388" s="265" t="s">
        <v>5527</v>
      </c>
      <c r="D388" s="266">
        <v>4002</v>
      </c>
      <c r="E388" s="266">
        <v>1007</v>
      </c>
    </row>
    <row r="389" spans="2:5" ht="15.75" thickBot="1">
      <c r="B389" s="267">
        <v>4218</v>
      </c>
      <c r="C389" s="267" t="s">
        <v>5528</v>
      </c>
      <c r="D389" s="268">
        <v>4012</v>
      </c>
      <c r="E389" s="268">
        <v>1007</v>
      </c>
    </row>
    <row r="390" spans="2:5" ht="15.75" thickBot="1">
      <c r="B390" s="265">
        <v>4220</v>
      </c>
      <c r="C390" s="265" t="s">
        <v>484</v>
      </c>
      <c r="D390" s="266">
        <v>4002</v>
      </c>
      <c r="E390" s="266">
        <v>1007</v>
      </c>
    </row>
    <row r="391" spans="2:5" ht="15.75" thickBot="1">
      <c r="B391" s="267">
        <v>4225</v>
      </c>
      <c r="C391" s="267" t="s">
        <v>482</v>
      </c>
      <c r="D391" s="268">
        <v>4002</v>
      </c>
      <c r="E391" s="268">
        <v>1007</v>
      </c>
    </row>
    <row r="392" spans="2:5" ht="15.75" thickBot="1">
      <c r="B392" s="265">
        <v>4230</v>
      </c>
      <c r="C392" s="265" t="s">
        <v>494</v>
      </c>
      <c r="D392" s="266">
        <v>4002</v>
      </c>
      <c r="E392" s="266">
        <v>1007</v>
      </c>
    </row>
    <row r="393" spans="2:5" ht="15.75" thickBot="1">
      <c r="B393" s="267">
        <v>4235</v>
      </c>
      <c r="C393" s="267" t="s">
        <v>483</v>
      </c>
      <c r="D393" s="268">
        <v>4002</v>
      </c>
      <c r="E393" s="268">
        <v>1007</v>
      </c>
    </row>
    <row r="394" spans="2:5" ht="15.75" thickBot="1">
      <c r="B394" s="265">
        <v>4240</v>
      </c>
      <c r="C394" s="265" t="s">
        <v>5529</v>
      </c>
      <c r="D394" s="266">
        <v>4002</v>
      </c>
      <c r="E394" s="266">
        <v>1007</v>
      </c>
    </row>
    <row r="395" spans="2:5" ht="15.75" thickBot="1">
      <c r="B395" s="267">
        <v>4245</v>
      </c>
      <c r="C395" s="267" t="s">
        <v>5530</v>
      </c>
      <c r="D395" s="268">
        <v>4002</v>
      </c>
      <c r="E395" s="268">
        <v>1007</v>
      </c>
    </row>
    <row r="396" spans="2:5" ht="15.75" thickBot="1">
      <c r="B396" s="265">
        <v>4248</v>
      </c>
      <c r="C396" s="265" t="s">
        <v>5531</v>
      </c>
      <c r="D396" s="266">
        <v>4002</v>
      </c>
      <c r="E396" s="266">
        <v>1007</v>
      </c>
    </row>
    <row r="397" spans="2:5" ht="15.75" thickBot="1">
      <c r="B397" s="267">
        <v>4250</v>
      </c>
      <c r="C397" s="267" t="s">
        <v>5532</v>
      </c>
      <c r="D397" s="268">
        <v>4002</v>
      </c>
      <c r="E397" s="268">
        <v>1007</v>
      </c>
    </row>
    <row r="398" spans="2:5" ht="15.75" thickBot="1">
      <c r="B398" s="265">
        <v>4255</v>
      </c>
      <c r="C398" s="265" t="s">
        <v>5533</v>
      </c>
      <c r="D398" s="266">
        <v>4002</v>
      </c>
      <c r="E398" s="266">
        <v>1007</v>
      </c>
    </row>
    <row r="399" spans="2:5" ht="150.75" thickBot="1">
      <c r="B399" s="267">
        <v>4260</v>
      </c>
      <c r="C399" s="267" t="s">
        <v>5534</v>
      </c>
      <c r="D399" s="268" t="s">
        <v>5535</v>
      </c>
      <c r="E399" s="268">
        <v>1007</v>
      </c>
    </row>
    <row r="400" spans="2:5" ht="15.75" thickBot="1">
      <c r="B400" s="265">
        <v>4265</v>
      </c>
      <c r="C400" s="265" t="s">
        <v>5536</v>
      </c>
      <c r="D400" s="272" t="s">
        <v>5307</v>
      </c>
      <c r="E400" s="272" t="s">
        <v>5307</v>
      </c>
    </row>
    <row r="401" spans="2:5" ht="15.75" thickBot="1">
      <c r="B401" s="267">
        <v>4275</v>
      </c>
      <c r="C401" s="267" t="s">
        <v>5537</v>
      </c>
      <c r="D401" s="268">
        <v>4002</v>
      </c>
      <c r="E401" s="268">
        <v>1007</v>
      </c>
    </row>
    <row r="402" spans="2:5" ht="15.75" thickBot="1">
      <c r="B402" s="265">
        <v>4295</v>
      </c>
      <c r="C402" s="265" t="s">
        <v>5372</v>
      </c>
      <c r="D402" s="266">
        <v>4002</v>
      </c>
      <c r="E402" s="266">
        <v>1007</v>
      </c>
    </row>
    <row r="403" spans="2:5" ht="16.5" thickBot="1">
      <c r="B403" s="262">
        <v>5</v>
      </c>
      <c r="C403" s="262" t="s">
        <v>5538</v>
      </c>
      <c r="D403" s="263"/>
      <c r="E403" s="263"/>
    </row>
    <row r="404" spans="2:5" ht="16.5" thickBot="1">
      <c r="B404" s="259">
        <v>51</v>
      </c>
      <c r="C404" s="259" t="s">
        <v>5539</v>
      </c>
      <c r="D404" s="260"/>
      <c r="E404" s="260"/>
    </row>
    <row r="405" spans="2:5" ht="16.5" thickBot="1">
      <c r="B405" s="262">
        <v>5105</v>
      </c>
      <c r="C405" s="262" t="s">
        <v>5540</v>
      </c>
      <c r="D405" s="263"/>
      <c r="E405" s="263">
        <v>2276</v>
      </c>
    </row>
    <row r="406" spans="2:5" ht="16.5" thickBot="1">
      <c r="B406" s="259">
        <v>5105</v>
      </c>
      <c r="C406" s="259" t="s">
        <v>5540</v>
      </c>
      <c r="D406" s="260">
        <v>8207</v>
      </c>
      <c r="E406" s="260">
        <v>1011</v>
      </c>
    </row>
    <row r="407" spans="2:5" ht="15.75" thickBot="1">
      <c r="B407" s="267">
        <v>510503</v>
      </c>
      <c r="C407" s="267" t="s">
        <v>5541</v>
      </c>
      <c r="D407" s="268"/>
      <c r="E407" s="268">
        <v>2276</v>
      </c>
    </row>
    <row r="408" spans="2:5" ht="15.75" thickBot="1">
      <c r="B408" s="265">
        <v>510506</v>
      </c>
      <c r="C408" s="265" t="s">
        <v>5542</v>
      </c>
      <c r="D408" s="266"/>
      <c r="E408" s="266">
        <v>2276</v>
      </c>
    </row>
    <row r="409" spans="2:5" ht="15.75" thickBot="1">
      <c r="B409" s="267">
        <v>510512</v>
      </c>
      <c r="C409" s="267" t="s">
        <v>5543</v>
      </c>
      <c r="D409" s="268"/>
      <c r="E409" s="268">
        <v>2276</v>
      </c>
    </row>
    <row r="410" spans="2:5" ht="15.75" thickBot="1">
      <c r="B410" s="265">
        <v>510515</v>
      </c>
      <c r="C410" s="265" t="s">
        <v>5544</v>
      </c>
      <c r="D410" s="266"/>
      <c r="E410" s="266">
        <v>2276</v>
      </c>
    </row>
    <row r="411" spans="2:5" ht="15.75" thickBot="1">
      <c r="B411" s="267">
        <v>510518</v>
      </c>
      <c r="C411" s="267" t="s">
        <v>482</v>
      </c>
      <c r="D411" s="268"/>
      <c r="E411" s="268">
        <v>2276</v>
      </c>
    </row>
    <row r="412" spans="2:5" ht="15.75" thickBot="1">
      <c r="B412" s="265">
        <v>510521</v>
      </c>
      <c r="C412" s="265" t="s">
        <v>5545</v>
      </c>
      <c r="D412" s="266">
        <v>5055</v>
      </c>
      <c r="E412" s="266">
        <v>1001</v>
      </c>
    </row>
    <row r="413" spans="2:5" ht="15.75" thickBot="1">
      <c r="B413" s="267">
        <v>510524</v>
      </c>
      <c r="C413" s="267" t="s">
        <v>5546</v>
      </c>
      <c r="D413" s="268"/>
      <c r="E413" s="268">
        <v>2276</v>
      </c>
    </row>
    <row r="414" spans="2:5" ht="15.75" thickBot="1">
      <c r="B414" s="265">
        <v>510527</v>
      </c>
      <c r="C414" s="265" t="s">
        <v>5547</v>
      </c>
      <c r="D414" s="266"/>
      <c r="E414" s="266">
        <v>2276</v>
      </c>
    </row>
    <row r="415" spans="2:5" ht="15.75" thickBot="1">
      <c r="B415" s="267">
        <v>510530</v>
      </c>
      <c r="C415" s="267" t="s">
        <v>5548</v>
      </c>
      <c r="D415" s="268"/>
      <c r="E415" s="268">
        <v>2276</v>
      </c>
    </row>
    <row r="416" spans="2:5" ht="15.75" thickBot="1">
      <c r="B416" s="265">
        <v>510530</v>
      </c>
      <c r="C416" s="265" t="s">
        <v>5548</v>
      </c>
      <c r="D416" s="266">
        <v>8279</v>
      </c>
      <c r="E416" s="266">
        <v>1011</v>
      </c>
    </row>
    <row r="417" spans="2:5" ht="15.75" thickBot="1">
      <c r="B417" s="267">
        <v>510533</v>
      </c>
      <c r="C417" s="267" t="s">
        <v>5457</v>
      </c>
      <c r="D417" s="268"/>
      <c r="E417" s="268">
        <v>2276</v>
      </c>
    </row>
    <row r="418" spans="2:5" ht="15.75" thickBot="1">
      <c r="B418" s="265">
        <v>510536</v>
      </c>
      <c r="C418" s="265" t="s">
        <v>5458</v>
      </c>
      <c r="D418" s="266"/>
      <c r="E418" s="266">
        <v>2276</v>
      </c>
    </row>
    <row r="419" spans="2:5" ht="15.75" thickBot="1">
      <c r="B419" s="267">
        <v>510539</v>
      </c>
      <c r="C419" s="267" t="s">
        <v>5549</v>
      </c>
      <c r="D419" s="268"/>
      <c r="E419" s="268">
        <v>2276</v>
      </c>
    </row>
    <row r="420" spans="2:5" ht="15.75" thickBot="1">
      <c r="B420" s="265">
        <v>510542</v>
      </c>
      <c r="C420" s="265" t="s">
        <v>5550</v>
      </c>
      <c r="D420" s="266"/>
      <c r="E420" s="266">
        <v>2276</v>
      </c>
    </row>
    <row r="421" spans="2:5" ht="15.75" thickBot="1">
      <c r="B421" s="267">
        <v>510545</v>
      </c>
      <c r="C421" s="267" t="s">
        <v>5551</v>
      </c>
      <c r="D421" s="268"/>
      <c r="E421" s="268">
        <v>2276</v>
      </c>
    </row>
    <row r="422" spans="2:5" ht="15.75" thickBot="1">
      <c r="B422" s="265">
        <v>510548</v>
      </c>
      <c r="C422" s="265" t="s">
        <v>5552</v>
      </c>
      <c r="D422" s="266"/>
      <c r="E422" s="266">
        <v>2276</v>
      </c>
    </row>
    <row r="423" spans="2:5" ht="15.75" thickBot="1">
      <c r="B423" s="267">
        <v>510551</v>
      </c>
      <c r="C423" s="267" t="s">
        <v>5365</v>
      </c>
      <c r="D423" s="268">
        <v>5016</v>
      </c>
      <c r="E423" s="268">
        <v>1001</v>
      </c>
    </row>
    <row r="424" spans="2:5" ht="15.75" thickBot="1">
      <c r="B424" s="265">
        <v>510554</v>
      </c>
      <c r="C424" s="265" t="s">
        <v>5553</v>
      </c>
      <c r="D424" s="266">
        <v>5016</v>
      </c>
      <c r="E424" s="266">
        <v>1001</v>
      </c>
    </row>
    <row r="425" spans="2:5" ht="15.75" thickBot="1">
      <c r="B425" s="267">
        <v>510559</v>
      </c>
      <c r="C425" s="267" t="s">
        <v>5468</v>
      </c>
      <c r="D425" s="268"/>
      <c r="E425" s="268">
        <v>2276</v>
      </c>
    </row>
    <row r="426" spans="2:5" ht="15.75" thickBot="1">
      <c r="B426" s="265">
        <v>510560</v>
      </c>
      <c r="C426" s="265" t="s">
        <v>5463</v>
      </c>
      <c r="D426" s="266"/>
      <c r="E426" s="266">
        <v>2276</v>
      </c>
    </row>
    <row r="427" spans="2:5" ht="15.75" thickBot="1">
      <c r="B427" s="267">
        <v>510563</v>
      </c>
      <c r="C427" s="267" t="s">
        <v>5554</v>
      </c>
      <c r="D427" s="268">
        <v>5016</v>
      </c>
      <c r="E427" s="268">
        <v>1001</v>
      </c>
    </row>
    <row r="428" spans="2:5" ht="15.75" thickBot="1">
      <c r="B428" s="265">
        <v>510566</v>
      </c>
      <c r="C428" s="265" t="s">
        <v>5555</v>
      </c>
      <c r="D428" s="266">
        <v>5016</v>
      </c>
      <c r="E428" s="266">
        <v>1001</v>
      </c>
    </row>
    <row r="429" spans="2:5" ht="15.75" thickBot="1">
      <c r="B429" s="267">
        <v>510568</v>
      </c>
      <c r="C429" s="267" t="s">
        <v>5556</v>
      </c>
      <c r="D429" s="268">
        <v>5011</v>
      </c>
      <c r="E429" s="268">
        <v>1001</v>
      </c>
    </row>
    <row r="430" spans="2:5" ht="15.75" thickBot="1">
      <c r="B430" s="265">
        <v>510569</v>
      </c>
      <c r="C430" s="265" t="s">
        <v>5557</v>
      </c>
      <c r="D430" s="266">
        <v>5011</v>
      </c>
      <c r="E430" s="266">
        <v>1001</v>
      </c>
    </row>
    <row r="431" spans="2:5" ht="15.75" thickBot="1">
      <c r="B431" s="267">
        <v>510570</v>
      </c>
      <c r="C431" s="267" t="s">
        <v>5558</v>
      </c>
      <c r="D431" s="268">
        <v>5012</v>
      </c>
      <c r="E431" s="268">
        <v>1001</v>
      </c>
    </row>
    <row r="432" spans="2:5" ht="15.75" thickBot="1">
      <c r="B432" s="265">
        <v>510570</v>
      </c>
      <c r="C432" s="265" t="s">
        <v>5558</v>
      </c>
      <c r="D432" s="266">
        <v>8244</v>
      </c>
      <c r="E432" s="266">
        <v>1011</v>
      </c>
    </row>
    <row r="433" spans="2:5" ht="15.75" thickBot="1">
      <c r="B433" s="267">
        <v>510572</v>
      </c>
      <c r="C433" s="267" t="s">
        <v>5559</v>
      </c>
      <c r="D433" s="268">
        <v>5010</v>
      </c>
      <c r="E433" s="268">
        <v>1001</v>
      </c>
    </row>
    <row r="434" spans="2:5" ht="15.75" thickBot="1">
      <c r="B434" s="265">
        <v>510572</v>
      </c>
      <c r="C434" s="265" t="s">
        <v>5559</v>
      </c>
      <c r="D434" s="266">
        <v>8242</v>
      </c>
      <c r="E434" s="266">
        <v>1011</v>
      </c>
    </row>
    <row r="435" spans="2:5" ht="15.75" thickBot="1">
      <c r="B435" s="267">
        <v>510575</v>
      </c>
      <c r="C435" s="267" t="s">
        <v>5560</v>
      </c>
      <c r="D435" s="268">
        <v>5010</v>
      </c>
      <c r="E435" s="268">
        <v>1001</v>
      </c>
    </row>
    <row r="436" spans="2:5" ht="15.75" thickBot="1">
      <c r="B436" s="265">
        <v>510575</v>
      </c>
      <c r="C436" s="265" t="s">
        <v>5560</v>
      </c>
      <c r="D436" s="266">
        <v>8241</v>
      </c>
      <c r="E436" s="266">
        <v>1011</v>
      </c>
    </row>
    <row r="437" spans="2:5" ht="15.75" thickBot="1">
      <c r="B437" s="267">
        <v>510578</v>
      </c>
      <c r="C437" s="267" t="s">
        <v>5561</v>
      </c>
      <c r="D437" s="268">
        <v>5010</v>
      </c>
      <c r="E437" s="268">
        <v>1001</v>
      </c>
    </row>
    <row r="438" spans="2:5" ht="15.75" thickBot="1">
      <c r="B438" s="265">
        <v>510578</v>
      </c>
      <c r="C438" s="265" t="s">
        <v>5561</v>
      </c>
      <c r="D438" s="266">
        <v>8243</v>
      </c>
      <c r="E438" s="266">
        <v>1011</v>
      </c>
    </row>
    <row r="439" spans="2:5" ht="15.75" thickBot="1">
      <c r="B439" s="267">
        <v>510581</v>
      </c>
      <c r="C439" s="267" t="s">
        <v>5562</v>
      </c>
      <c r="D439" s="268">
        <v>5016</v>
      </c>
      <c r="E439" s="268">
        <v>1001</v>
      </c>
    </row>
    <row r="440" spans="2:5" ht="15.75" thickBot="1">
      <c r="B440" s="265">
        <v>510584</v>
      </c>
      <c r="C440" s="265" t="s">
        <v>5563</v>
      </c>
      <c r="D440" s="266">
        <v>5016</v>
      </c>
      <c r="E440" s="266">
        <v>1001</v>
      </c>
    </row>
    <row r="441" spans="2:5" ht="15.75" thickBot="1">
      <c r="B441" s="267">
        <v>510595</v>
      </c>
      <c r="C441" s="267" t="s">
        <v>5352</v>
      </c>
      <c r="D441" s="268">
        <v>5016</v>
      </c>
      <c r="E441" s="268">
        <v>1001</v>
      </c>
    </row>
    <row r="442" spans="2:5" ht="16.5" thickBot="1">
      <c r="B442" s="259">
        <v>5110</v>
      </c>
      <c r="C442" s="259" t="s">
        <v>5564</v>
      </c>
      <c r="D442" s="260">
        <v>5002</v>
      </c>
      <c r="E442" s="260">
        <v>1001</v>
      </c>
    </row>
    <row r="443" spans="2:5" ht="15.75" thickBot="1">
      <c r="B443" s="267">
        <v>511010</v>
      </c>
      <c r="C443" s="267" t="s">
        <v>5565</v>
      </c>
      <c r="D443" s="268"/>
      <c r="E443" s="268">
        <v>2276</v>
      </c>
    </row>
    <row r="444" spans="2:5" ht="15.75" thickBot="1">
      <c r="B444" s="265">
        <v>511035</v>
      </c>
      <c r="C444" s="265" t="s">
        <v>5566</v>
      </c>
      <c r="D444" s="266">
        <v>5027</v>
      </c>
      <c r="E444" s="266">
        <v>1001</v>
      </c>
    </row>
    <row r="445" spans="2:5" ht="15.75" thickBot="1">
      <c r="B445" s="267">
        <v>511004</v>
      </c>
      <c r="C445" s="267" t="s">
        <v>5567</v>
      </c>
      <c r="D445" s="268">
        <v>5067</v>
      </c>
      <c r="E445" s="268">
        <v>1001</v>
      </c>
    </row>
    <row r="446" spans="2:5" ht="16.5" thickBot="1">
      <c r="B446" s="259">
        <v>5115</v>
      </c>
      <c r="C446" s="259" t="s">
        <v>1719</v>
      </c>
      <c r="D446" s="260">
        <v>5015</v>
      </c>
      <c r="E446" s="260">
        <v>1001</v>
      </c>
    </row>
    <row r="447" spans="2:5" ht="15.75" thickBot="1">
      <c r="B447" s="267">
        <v>511505</v>
      </c>
      <c r="C447" s="267" t="s">
        <v>5568</v>
      </c>
      <c r="D447" s="268">
        <v>5015</v>
      </c>
      <c r="E447" s="268">
        <v>1001</v>
      </c>
    </row>
    <row r="448" spans="2:5" ht="15.75" thickBot="1">
      <c r="B448" s="265">
        <v>511506</v>
      </c>
      <c r="C448" s="265" t="s">
        <v>5569</v>
      </c>
      <c r="D448" s="266">
        <v>5015</v>
      </c>
      <c r="E448" s="266">
        <v>1001</v>
      </c>
    </row>
    <row r="449" spans="2:5" ht="15.75" thickBot="1">
      <c r="B449" s="267">
        <v>511510</v>
      </c>
      <c r="C449" s="267" t="s">
        <v>5570</v>
      </c>
      <c r="D449" s="268">
        <v>5015</v>
      </c>
      <c r="E449" s="268">
        <v>1001</v>
      </c>
    </row>
    <row r="450" spans="2:5" ht="15.75" thickBot="1">
      <c r="B450" s="265">
        <v>511515</v>
      </c>
      <c r="C450" s="265" t="s">
        <v>5438</v>
      </c>
      <c r="D450" s="266">
        <v>5015</v>
      </c>
      <c r="E450" s="266">
        <v>1001</v>
      </c>
    </row>
    <row r="451" spans="2:5" ht="15.75" thickBot="1">
      <c r="B451" s="267">
        <v>511520</v>
      </c>
      <c r="C451" s="267" t="s">
        <v>5439</v>
      </c>
      <c r="D451" s="268">
        <v>5015</v>
      </c>
      <c r="E451" s="268">
        <v>1001</v>
      </c>
    </row>
    <row r="452" spans="2:5" ht="15.75" thickBot="1">
      <c r="B452" s="265">
        <v>511525</v>
      </c>
      <c r="C452" s="265" t="s">
        <v>5440</v>
      </c>
      <c r="D452" s="266">
        <v>5015</v>
      </c>
      <c r="E452" s="266">
        <v>1001</v>
      </c>
    </row>
    <row r="453" spans="2:5" ht="15.75" thickBot="1">
      <c r="B453" s="267">
        <v>511530</v>
      </c>
      <c r="C453" s="267" t="s">
        <v>5441</v>
      </c>
      <c r="D453" s="268">
        <v>5015</v>
      </c>
      <c r="E453" s="268">
        <v>1001</v>
      </c>
    </row>
    <row r="454" spans="2:5" ht="15.75" thickBot="1">
      <c r="B454" s="265">
        <v>511535</v>
      </c>
      <c r="C454" s="265" t="s">
        <v>5442</v>
      </c>
      <c r="D454" s="266">
        <v>5058</v>
      </c>
      <c r="E454" s="266">
        <v>1001</v>
      </c>
    </row>
    <row r="455" spans="2:5" ht="15.75" thickBot="1">
      <c r="B455" s="267">
        <v>511540</v>
      </c>
      <c r="C455" s="267" t="s">
        <v>5443</v>
      </c>
      <c r="D455" s="268">
        <v>5015</v>
      </c>
      <c r="E455" s="268">
        <v>1001</v>
      </c>
    </row>
    <row r="456" spans="2:5" ht="15.75" thickBot="1">
      <c r="B456" s="265">
        <v>511545</v>
      </c>
      <c r="C456" s="265" t="s">
        <v>5444</v>
      </c>
      <c r="D456" s="266">
        <v>5015</v>
      </c>
      <c r="E456" s="266">
        <v>1001</v>
      </c>
    </row>
    <row r="457" spans="2:5" ht="15.75" thickBot="1">
      <c r="B457" s="267">
        <v>511550</v>
      </c>
      <c r="C457" s="267" t="s">
        <v>5449</v>
      </c>
      <c r="D457" s="268">
        <v>5015</v>
      </c>
      <c r="E457" s="268">
        <v>1001</v>
      </c>
    </row>
    <row r="458" spans="2:5" ht="15.75" thickBot="1">
      <c r="B458" s="265">
        <v>511565</v>
      </c>
      <c r="C458" s="265" t="s">
        <v>5571</v>
      </c>
      <c r="D458" s="266">
        <v>5101</v>
      </c>
      <c r="E458" s="266">
        <v>1001</v>
      </c>
    </row>
    <row r="459" spans="2:5" ht="15.75" thickBot="1">
      <c r="B459" s="267">
        <v>511565</v>
      </c>
      <c r="C459" s="267" t="s">
        <v>5571</v>
      </c>
      <c r="D459" s="268">
        <v>8339</v>
      </c>
      <c r="E459" s="268">
        <v>1011</v>
      </c>
    </row>
    <row r="460" spans="2:5" ht="15.75" thickBot="1">
      <c r="B460" s="265">
        <v>511570</v>
      </c>
      <c r="C460" s="265" t="s">
        <v>5572</v>
      </c>
      <c r="D460" s="266">
        <v>5015</v>
      </c>
      <c r="E460" s="266">
        <v>1001</v>
      </c>
    </row>
    <row r="461" spans="2:5" ht="15.75" thickBot="1">
      <c r="B461" s="267">
        <v>511595</v>
      </c>
      <c r="C461" s="267" t="s">
        <v>5352</v>
      </c>
      <c r="D461" s="268">
        <v>5015</v>
      </c>
      <c r="E461" s="268">
        <v>1001</v>
      </c>
    </row>
    <row r="462" spans="2:5" ht="15.75" thickBot="1">
      <c r="B462" s="265">
        <v>5120</v>
      </c>
      <c r="C462" s="265" t="s">
        <v>484</v>
      </c>
      <c r="D462" s="266">
        <v>5005</v>
      </c>
      <c r="E462" s="266">
        <v>1001</v>
      </c>
    </row>
    <row r="463" spans="2:5" ht="16.5" thickBot="1">
      <c r="B463" s="262">
        <v>5125</v>
      </c>
      <c r="C463" s="262" t="s">
        <v>5359</v>
      </c>
      <c r="D463" s="263"/>
      <c r="E463" s="263"/>
    </row>
    <row r="464" spans="2:5" ht="15.75" thickBot="1">
      <c r="B464" s="265">
        <v>512505</v>
      </c>
      <c r="C464" s="265" t="s">
        <v>5573</v>
      </c>
      <c r="D464" s="266">
        <v>5058</v>
      </c>
      <c r="E464" s="266">
        <v>1001</v>
      </c>
    </row>
    <row r="465" spans="2:5" ht="15.75" thickBot="1">
      <c r="B465" s="267">
        <v>512505</v>
      </c>
      <c r="C465" s="267" t="s">
        <v>5573</v>
      </c>
      <c r="D465" s="268">
        <v>5058</v>
      </c>
      <c r="E465" s="268">
        <v>1001</v>
      </c>
    </row>
    <row r="466" spans="2:5" ht="15.75" thickBot="1">
      <c r="B466" s="265">
        <v>5130</v>
      </c>
      <c r="C466" s="265" t="s">
        <v>5553</v>
      </c>
      <c r="D466" s="266">
        <v>5016</v>
      </c>
      <c r="E466" s="266">
        <v>1001</v>
      </c>
    </row>
    <row r="467" spans="2:5" ht="16.5" thickBot="1">
      <c r="B467" s="262">
        <v>5135</v>
      </c>
      <c r="C467" s="262" t="s">
        <v>5574</v>
      </c>
      <c r="D467" s="263">
        <v>5004</v>
      </c>
      <c r="E467" s="263">
        <v>1001</v>
      </c>
    </row>
    <row r="468" spans="2:5" ht="15.75" thickBot="1">
      <c r="B468" s="265">
        <v>513515</v>
      </c>
      <c r="C468" s="265" t="s">
        <v>5575</v>
      </c>
      <c r="D468" s="266">
        <v>5023</v>
      </c>
      <c r="E468" s="266">
        <v>1001</v>
      </c>
    </row>
    <row r="469" spans="2:5" ht="15.75" thickBot="1">
      <c r="B469" s="267">
        <v>5140</v>
      </c>
      <c r="C469" s="267" t="s">
        <v>5576</v>
      </c>
      <c r="D469" s="268">
        <v>5016</v>
      </c>
      <c r="E469" s="268">
        <v>1001</v>
      </c>
    </row>
    <row r="470" spans="2:5" ht="15.75" thickBot="1">
      <c r="B470" s="265">
        <v>5145</v>
      </c>
      <c r="C470" s="265" t="s">
        <v>5577</v>
      </c>
      <c r="D470" s="266">
        <v>5004</v>
      </c>
      <c r="E470" s="266">
        <v>1001</v>
      </c>
    </row>
    <row r="471" spans="2:5" ht="15.75" thickBot="1">
      <c r="B471" s="267">
        <v>5150</v>
      </c>
      <c r="C471" s="267" t="s">
        <v>5578</v>
      </c>
      <c r="D471" s="268">
        <v>5004</v>
      </c>
      <c r="E471" s="268">
        <v>1001</v>
      </c>
    </row>
    <row r="472" spans="2:5" ht="15.75" thickBot="1">
      <c r="B472" s="265">
        <v>5155</v>
      </c>
      <c r="C472" s="265" t="s">
        <v>5579</v>
      </c>
      <c r="D472" s="266">
        <v>5016</v>
      </c>
      <c r="E472" s="266">
        <v>1001</v>
      </c>
    </row>
    <row r="473" spans="2:5" ht="15.75" thickBot="1">
      <c r="B473" s="267">
        <v>5160</v>
      </c>
      <c r="C473" s="267" t="s">
        <v>5580</v>
      </c>
      <c r="D473" s="268">
        <v>8283</v>
      </c>
      <c r="E473" s="268">
        <v>1011</v>
      </c>
    </row>
    <row r="474" spans="2:5" ht="15.75" thickBot="1">
      <c r="B474" s="265">
        <v>5165</v>
      </c>
      <c r="C474" s="265" t="s">
        <v>5581</v>
      </c>
      <c r="D474" s="266">
        <v>5019</v>
      </c>
      <c r="E474" s="266">
        <v>1011</v>
      </c>
    </row>
    <row r="475" spans="2:5" ht="16.5" thickBot="1">
      <c r="B475" s="262">
        <v>5195</v>
      </c>
      <c r="C475" s="262" t="s">
        <v>5372</v>
      </c>
      <c r="D475" s="263">
        <v>5016</v>
      </c>
      <c r="E475" s="263">
        <v>1001</v>
      </c>
    </row>
    <row r="476" spans="2:5" ht="15.75" thickBot="1">
      <c r="B476" s="265">
        <v>519505</v>
      </c>
      <c r="C476" s="265" t="s">
        <v>482</v>
      </c>
      <c r="D476" s="266">
        <v>5003</v>
      </c>
      <c r="E476" s="266">
        <v>1001</v>
      </c>
    </row>
    <row r="477" spans="2:5" ht="15.75" thickBot="1">
      <c r="B477" s="267">
        <v>519520</v>
      </c>
      <c r="C477" s="267" t="s">
        <v>5582</v>
      </c>
      <c r="D477" s="268">
        <v>5056</v>
      </c>
      <c r="E477" s="268">
        <v>1001</v>
      </c>
    </row>
    <row r="478" spans="2:5" ht="15.75" thickBot="1">
      <c r="B478" s="265">
        <v>519525</v>
      </c>
      <c r="C478" s="265" t="s">
        <v>5363</v>
      </c>
      <c r="D478" s="266">
        <v>5016</v>
      </c>
      <c r="E478" s="266">
        <v>1001</v>
      </c>
    </row>
    <row r="479" spans="2:5" ht="15.75" thickBot="1">
      <c r="B479" s="267">
        <v>519530</v>
      </c>
      <c r="C479" s="267" t="s">
        <v>5583</v>
      </c>
      <c r="D479" s="268">
        <v>5016</v>
      </c>
      <c r="E479" s="268">
        <v>1001</v>
      </c>
    </row>
    <row r="480" spans="2:5" ht="15.75" thickBot="1">
      <c r="B480" s="265">
        <v>519545</v>
      </c>
      <c r="C480" s="265" t="s">
        <v>5584</v>
      </c>
      <c r="D480" s="266">
        <v>5016</v>
      </c>
      <c r="E480" s="266">
        <v>1001</v>
      </c>
    </row>
    <row r="481" spans="2:5" ht="15.75" thickBot="1">
      <c r="B481" s="267">
        <v>519595</v>
      </c>
      <c r="C481" s="267" t="s">
        <v>5352</v>
      </c>
      <c r="D481" s="268">
        <v>5016</v>
      </c>
      <c r="E481" s="268">
        <v>1001</v>
      </c>
    </row>
    <row r="482" spans="2:5" ht="16.5" thickBot="1">
      <c r="B482" s="259">
        <v>5199</v>
      </c>
      <c r="C482" s="259" t="s">
        <v>5343</v>
      </c>
      <c r="D482" s="260"/>
      <c r="E482" s="260"/>
    </row>
    <row r="483" spans="2:5" ht="15.75" thickBot="1">
      <c r="B483" s="267">
        <v>519905</v>
      </c>
      <c r="C483" s="267" t="s">
        <v>5249</v>
      </c>
      <c r="D483" s="268"/>
      <c r="E483" s="268"/>
    </row>
    <row r="484" spans="2:5" ht="15.75" thickBot="1">
      <c r="B484" s="265">
        <v>519910</v>
      </c>
      <c r="C484" s="265" t="s">
        <v>5262</v>
      </c>
      <c r="D484" s="266">
        <v>8205</v>
      </c>
      <c r="E484" s="266">
        <v>1011</v>
      </c>
    </row>
    <row r="485" spans="2:5" ht="15.75" thickBot="1">
      <c r="B485" s="267">
        <v>519915</v>
      </c>
      <c r="C485" s="267" t="s">
        <v>5585</v>
      </c>
      <c r="D485" s="268"/>
      <c r="E485" s="268"/>
    </row>
    <row r="486" spans="2:5" ht="15.75" thickBot="1">
      <c r="B486" s="265">
        <v>519995</v>
      </c>
      <c r="C486" s="265" t="s">
        <v>5370</v>
      </c>
      <c r="D486" s="266"/>
      <c r="E486" s="266"/>
    </row>
    <row r="487" spans="2:5" ht="16.5" thickBot="1">
      <c r="B487" s="262">
        <v>52</v>
      </c>
      <c r="C487" s="262" t="s">
        <v>5586</v>
      </c>
      <c r="D487" s="263"/>
      <c r="E487" s="263"/>
    </row>
    <row r="488" spans="2:5" ht="16.5" thickBot="1">
      <c r="B488" s="259">
        <v>5205</v>
      </c>
      <c r="C488" s="259" t="s">
        <v>5540</v>
      </c>
      <c r="D488" s="260">
        <v>8207</v>
      </c>
      <c r="E488" s="260">
        <v>1011</v>
      </c>
    </row>
    <row r="489" spans="2:5" ht="15.75" thickBot="1">
      <c r="B489" s="267">
        <v>520503</v>
      </c>
      <c r="C489" s="267" t="s">
        <v>5541</v>
      </c>
      <c r="D489" s="268"/>
      <c r="E489" s="268">
        <v>2276</v>
      </c>
    </row>
    <row r="490" spans="2:5" ht="15.75" thickBot="1">
      <c r="B490" s="265">
        <v>520506</v>
      </c>
      <c r="C490" s="265" t="s">
        <v>5542</v>
      </c>
      <c r="D490" s="266"/>
      <c r="E490" s="266">
        <v>2276</v>
      </c>
    </row>
    <row r="491" spans="2:5" ht="15.75" thickBot="1">
      <c r="B491" s="267">
        <v>520512</v>
      </c>
      <c r="C491" s="267" t="s">
        <v>5543</v>
      </c>
      <c r="D491" s="268"/>
      <c r="E491" s="268">
        <v>2276</v>
      </c>
    </row>
    <row r="492" spans="2:5" ht="15.75" thickBot="1">
      <c r="B492" s="265">
        <v>520515</v>
      </c>
      <c r="C492" s="265" t="s">
        <v>5544</v>
      </c>
      <c r="D492" s="266"/>
      <c r="E492" s="266">
        <v>2276</v>
      </c>
    </row>
    <row r="493" spans="2:5" ht="15.75" thickBot="1">
      <c r="B493" s="267">
        <v>520518</v>
      </c>
      <c r="C493" s="267" t="s">
        <v>482</v>
      </c>
      <c r="D493" s="268"/>
      <c r="E493" s="268">
        <v>2276</v>
      </c>
    </row>
    <row r="494" spans="2:5" ht="15.75" thickBot="1">
      <c r="B494" s="265">
        <v>520521</v>
      </c>
      <c r="C494" s="265" t="s">
        <v>5545</v>
      </c>
      <c r="D494" s="266">
        <v>5055</v>
      </c>
      <c r="E494" s="266">
        <v>1001</v>
      </c>
    </row>
    <row r="495" spans="2:5" ht="15.75" thickBot="1">
      <c r="B495" s="267">
        <v>520524</v>
      </c>
      <c r="C495" s="267" t="s">
        <v>5546</v>
      </c>
      <c r="D495" s="268"/>
      <c r="E495" s="268">
        <v>2276</v>
      </c>
    </row>
    <row r="496" spans="2:5" ht="15.75" thickBot="1">
      <c r="B496" s="265">
        <v>520527</v>
      </c>
      <c r="C496" s="265" t="s">
        <v>5547</v>
      </c>
      <c r="D496" s="266"/>
      <c r="E496" s="266">
        <v>2276</v>
      </c>
    </row>
    <row r="497" spans="2:5" ht="15.75" thickBot="1">
      <c r="B497" s="267">
        <v>520530</v>
      </c>
      <c r="C497" s="267" t="s">
        <v>5548</v>
      </c>
      <c r="D497" s="268"/>
      <c r="E497" s="268">
        <v>2276</v>
      </c>
    </row>
    <row r="498" spans="2:5" ht="15.75" thickBot="1">
      <c r="B498" s="265">
        <v>520530</v>
      </c>
      <c r="C498" s="265" t="s">
        <v>5548</v>
      </c>
      <c r="D498" s="266">
        <v>8279</v>
      </c>
      <c r="E498" s="266">
        <v>1011</v>
      </c>
    </row>
    <row r="499" spans="2:5" ht="15.75" thickBot="1">
      <c r="B499" s="267">
        <v>520533</v>
      </c>
      <c r="C499" s="267" t="s">
        <v>5457</v>
      </c>
      <c r="D499" s="268"/>
      <c r="E499" s="268">
        <v>2276</v>
      </c>
    </row>
    <row r="500" spans="2:5" ht="15.75" thickBot="1">
      <c r="B500" s="265">
        <v>520536</v>
      </c>
      <c r="C500" s="265" t="s">
        <v>5458</v>
      </c>
      <c r="D500" s="266"/>
      <c r="E500" s="266">
        <v>2276</v>
      </c>
    </row>
    <row r="501" spans="2:5" ht="15.75" thickBot="1">
      <c r="B501" s="267">
        <v>520539</v>
      </c>
      <c r="C501" s="267" t="s">
        <v>5549</v>
      </c>
      <c r="D501" s="268"/>
      <c r="E501" s="268">
        <v>2276</v>
      </c>
    </row>
    <row r="502" spans="2:5" ht="15.75" thickBot="1">
      <c r="B502" s="265">
        <v>520542</v>
      </c>
      <c r="C502" s="265" t="s">
        <v>5550</v>
      </c>
      <c r="D502" s="266"/>
      <c r="E502" s="266">
        <v>2276</v>
      </c>
    </row>
    <row r="503" spans="2:5" ht="15.75" thickBot="1">
      <c r="B503" s="267">
        <v>520545</v>
      </c>
      <c r="C503" s="267" t="s">
        <v>5551</v>
      </c>
      <c r="D503" s="268"/>
      <c r="E503" s="268">
        <v>2276</v>
      </c>
    </row>
    <row r="504" spans="2:5" ht="15.75" thickBot="1">
      <c r="B504" s="265">
        <v>520548</v>
      </c>
      <c r="C504" s="265" t="s">
        <v>5552</v>
      </c>
      <c r="D504" s="266"/>
      <c r="E504" s="266">
        <v>2276</v>
      </c>
    </row>
    <row r="505" spans="2:5" ht="15.75" thickBot="1">
      <c r="B505" s="267">
        <v>520551</v>
      </c>
      <c r="C505" s="267" t="s">
        <v>5365</v>
      </c>
      <c r="D505" s="268">
        <v>5016</v>
      </c>
      <c r="E505" s="268">
        <v>1001</v>
      </c>
    </row>
    <row r="506" spans="2:5" ht="15.75" thickBot="1">
      <c r="B506" s="265">
        <v>520554</v>
      </c>
      <c r="C506" s="265" t="s">
        <v>5553</v>
      </c>
      <c r="D506" s="266">
        <v>5016</v>
      </c>
      <c r="E506" s="266">
        <v>1001</v>
      </c>
    </row>
    <row r="507" spans="2:5" ht="15.75" thickBot="1">
      <c r="B507" s="267">
        <v>520559</v>
      </c>
      <c r="C507" s="267" t="s">
        <v>5468</v>
      </c>
      <c r="D507" s="268"/>
      <c r="E507" s="268">
        <v>2276</v>
      </c>
    </row>
    <row r="508" spans="2:5" ht="15.75" thickBot="1">
      <c r="B508" s="265">
        <v>520560</v>
      </c>
      <c r="C508" s="265" t="s">
        <v>5463</v>
      </c>
      <c r="D508" s="266"/>
      <c r="E508" s="266">
        <v>2276</v>
      </c>
    </row>
    <row r="509" spans="2:5" ht="15.75" thickBot="1">
      <c r="B509" s="267">
        <v>520563</v>
      </c>
      <c r="C509" s="267" t="s">
        <v>5554</v>
      </c>
      <c r="D509" s="268">
        <v>5016</v>
      </c>
      <c r="E509" s="268">
        <v>1001</v>
      </c>
    </row>
    <row r="510" spans="2:5" ht="15.75" thickBot="1">
      <c r="B510" s="265">
        <v>520566</v>
      </c>
      <c r="C510" s="265" t="s">
        <v>5555</v>
      </c>
      <c r="D510" s="266">
        <v>5016</v>
      </c>
      <c r="E510" s="266">
        <v>1001</v>
      </c>
    </row>
    <row r="511" spans="2:5" ht="15.75" thickBot="1">
      <c r="B511" s="267">
        <v>520568</v>
      </c>
      <c r="C511" s="270" t="s">
        <v>5556</v>
      </c>
      <c r="D511" s="268">
        <v>5011</v>
      </c>
      <c r="E511" s="268">
        <v>1001</v>
      </c>
    </row>
    <row r="512" spans="2:5" ht="15.75" thickBot="1">
      <c r="B512" s="265">
        <v>520669</v>
      </c>
      <c r="C512" s="265" t="s">
        <v>5557</v>
      </c>
      <c r="D512" s="266">
        <v>5011</v>
      </c>
      <c r="E512" s="266">
        <v>1001</v>
      </c>
    </row>
    <row r="513" spans="2:5" ht="15.75" thickBot="1">
      <c r="B513" s="267">
        <v>520570</v>
      </c>
      <c r="C513" s="267" t="s">
        <v>5558</v>
      </c>
      <c r="D513" s="268">
        <v>5012</v>
      </c>
      <c r="E513" s="268">
        <v>1001</v>
      </c>
    </row>
    <row r="514" spans="2:5" ht="15.75" thickBot="1">
      <c r="B514" s="265">
        <v>520570</v>
      </c>
      <c r="C514" s="265" t="s">
        <v>5558</v>
      </c>
      <c r="D514" s="266">
        <v>8244</v>
      </c>
      <c r="E514" s="266">
        <v>1011</v>
      </c>
    </row>
    <row r="515" spans="2:5" ht="15.75" thickBot="1">
      <c r="B515" s="267">
        <v>520572</v>
      </c>
      <c r="C515" s="267" t="s">
        <v>5559</v>
      </c>
      <c r="D515" s="268">
        <v>5010</v>
      </c>
      <c r="E515" s="268">
        <v>1001</v>
      </c>
    </row>
    <row r="516" spans="2:5" ht="15.75" thickBot="1">
      <c r="B516" s="265">
        <v>520572</v>
      </c>
      <c r="C516" s="265" t="s">
        <v>5559</v>
      </c>
      <c r="D516" s="266">
        <v>8241</v>
      </c>
      <c r="E516" s="266">
        <v>1011</v>
      </c>
    </row>
    <row r="517" spans="2:5" ht="15.75" thickBot="1">
      <c r="B517" s="267">
        <v>520575</v>
      </c>
      <c r="C517" s="267" t="s">
        <v>5560</v>
      </c>
      <c r="D517" s="268">
        <v>5010</v>
      </c>
      <c r="E517" s="268">
        <v>1001</v>
      </c>
    </row>
    <row r="518" spans="2:5" ht="15.75" thickBot="1">
      <c r="B518" s="265">
        <v>520575</v>
      </c>
      <c r="C518" s="265" t="s">
        <v>5560</v>
      </c>
      <c r="D518" s="266">
        <v>8241</v>
      </c>
      <c r="E518" s="266">
        <v>1011</v>
      </c>
    </row>
    <row r="519" spans="2:5" ht="15.75" thickBot="1">
      <c r="B519" s="267">
        <v>520578</v>
      </c>
      <c r="C519" s="267" t="s">
        <v>5561</v>
      </c>
      <c r="D519" s="268">
        <v>5010</v>
      </c>
      <c r="E519" s="268">
        <v>1001</v>
      </c>
    </row>
    <row r="520" spans="2:5" ht="15.75" thickBot="1">
      <c r="B520" s="265">
        <v>520578</v>
      </c>
      <c r="C520" s="265" t="s">
        <v>5561</v>
      </c>
      <c r="D520" s="266">
        <v>8243</v>
      </c>
      <c r="E520" s="266">
        <v>1011</v>
      </c>
    </row>
    <row r="521" spans="2:5" ht="15.75" thickBot="1">
      <c r="B521" s="267">
        <v>520581</v>
      </c>
      <c r="C521" s="267" t="s">
        <v>5562</v>
      </c>
      <c r="D521" s="268">
        <v>5016</v>
      </c>
      <c r="E521" s="268">
        <v>1001</v>
      </c>
    </row>
    <row r="522" spans="2:5" ht="15.75" thickBot="1">
      <c r="B522" s="265">
        <v>520584</v>
      </c>
      <c r="C522" s="265" t="s">
        <v>5563</v>
      </c>
      <c r="D522" s="266">
        <v>5016</v>
      </c>
      <c r="E522" s="266">
        <v>1001</v>
      </c>
    </row>
    <row r="523" spans="2:5" ht="15.75" thickBot="1">
      <c r="B523" s="267">
        <v>520595</v>
      </c>
      <c r="C523" s="267" t="s">
        <v>5352</v>
      </c>
      <c r="D523" s="268">
        <v>5016</v>
      </c>
      <c r="E523" s="268">
        <v>1001</v>
      </c>
    </row>
    <row r="524" spans="2:5" ht="16.5" thickBot="1">
      <c r="B524" s="259">
        <v>5210</v>
      </c>
      <c r="C524" s="259" t="s">
        <v>5564</v>
      </c>
      <c r="D524" s="260">
        <v>5002</v>
      </c>
      <c r="E524" s="260">
        <v>1001</v>
      </c>
    </row>
    <row r="525" spans="2:5" ht="15.75" thickBot="1">
      <c r="B525" s="267">
        <v>521005</v>
      </c>
      <c r="C525" s="267" t="s">
        <v>5587</v>
      </c>
      <c r="D525" s="268"/>
      <c r="E525" s="268">
        <v>2276</v>
      </c>
    </row>
    <row r="526" spans="2:5" ht="15.75" thickBot="1">
      <c r="B526" s="265">
        <v>521035</v>
      </c>
      <c r="C526" s="265" t="s">
        <v>5588</v>
      </c>
      <c r="D526" s="266">
        <v>5027</v>
      </c>
      <c r="E526" s="266">
        <v>1001</v>
      </c>
    </row>
    <row r="527" spans="2:5" ht="16.5" thickBot="1">
      <c r="B527" s="262">
        <v>5215</v>
      </c>
      <c r="C527" s="262" t="s">
        <v>1719</v>
      </c>
      <c r="D527" s="263">
        <v>5015</v>
      </c>
      <c r="E527" s="263">
        <v>1001</v>
      </c>
    </row>
    <row r="528" spans="2:5" ht="15.75" thickBot="1">
      <c r="B528" s="265">
        <v>521505</v>
      </c>
      <c r="C528" s="265" t="s">
        <v>5568</v>
      </c>
      <c r="D528" s="266">
        <v>5015</v>
      </c>
      <c r="E528" s="266">
        <v>1001</v>
      </c>
    </row>
    <row r="529" spans="2:5" ht="15.75" thickBot="1">
      <c r="B529" s="267">
        <v>521506</v>
      </c>
      <c r="C529" s="267" t="s">
        <v>5569</v>
      </c>
      <c r="D529" s="268">
        <v>5015</v>
      </c>
      <c r="E529" s="268">
        <v>1001</v>
      </c>
    </row>
    <row r="530" spans="2:5" ht="15.75" thickBot="1">
      <c r="B530" s="265">
        <v>521510</v>
      </c>
      <c r="C530" s="265" t="s">
        <v>5570</v>
      </c>
      <c r="D530" s="266">
        <v>5015</v>
      </c>
      <c r="E530" s="266">
        <v>1001</v>
      </c>
    </row>
    <row r="531" spans="2:5" ht="15.75" thickBot="1">
      <c r="B531" s="267">
        <v>521515</v>
      </c>
      <c r="C531" s="267" t="s">
        <v>5438</v>
      </c>
      <c r="D531" s="268">
        <v>5015</v>
      </c>
      <c r="E531" s="268">
        <v>1001</v>
      </c>
    </row>
    <row r="532" spans="2:5" ht="15.75" thickBot="1">
      <c r="B532" s="265">
        <v>521520</v>
      </c>
      <c r="C532" s="265" t="s">
        <v>5439</v>
      </c>
      <c r="D532" s="266">
        <v>5015</v>
      </c>
      <c r="E532" s="266">
        <v>1001</v>
      </c>
    </row>
    <row r="533" spans="2:5" ht="15.75" thickBot="1">
      <c r="B533" s="267">
        <v>521525</v>
      </c>
      <c r="C533" s="267" t="s">
        <v>5440</v>
      </c>
      <c r="D533" s="268">
        <v>5015</v>
      </c>
      <c r="E533" s="268">
        <v>1001</v>
      </c>
    </row>
    <row r="534" spans="2:5" ht="15.75" thickBot="1">
      <c r="B534" s="265">
        <v>521530</v>
      </c>
      <c r="C534" s="265" t="s">
        <v>5441</v>
      </c>
      <c r="D534" s="266">
        <v>5015</v>
      </c>
      <c r="E534" s="266">
        <v>1001</v>
      </c>
    </row>
    <row r="535" spans="2:5" ht="15.75" thickBot="1">
      <c r="B535" s="267">
        <v>521535</v>
      </c>
      <c r="C535" s="267" t="s">
        <v>5442</v>
      </c>
      <c r="D535" s="268">
        <v>5058</v>
      </c>
      <c r="E535" s="268">
        <v>1001</v>
      </c>
    </row>
    <row r="536" spans="2:5" ht="15.75" thickBot="1">
      <c r="B536" s="265">
        <v>511540</v>
      </c>
      <c r="C536" s="265" t="s">
        <v>5443</v>
      </c>
      <c r="D536" s="266">
        <v>5015</v>
      </c>
      <c r="E536" s="266">
        <v>1001</v>
      </c>
    </row>
    <row r="537" spans="2:5" ht="15.75" thickBot="1">
      <c r="B537" s="267">
        <v>521545</v>
      </c>
      <c r="C537" s="267" t="s">
        <v>5444</v>
      </c>
      <c r="D537" s="268">
        <v>5015</v>
      </c>
      <c r="E537" s="268">
        <v>1001</v>
      </c>
    </row>
    <row r="538" spans="2:5" ht="15.75" thickBot="1">
      <c r="B538" s="265">
        <v>511550</v>
      </c>
      <c r="C538" s="265" t="s">
        <v>5449</v>
      </c>
      <c r="D538" s="266">
        <v>5015</v>
      </c>
      <c r="E538" s="266">
        <v>1001</v>
      </c>
    </row>
    <row r="539" spans="2:5" ht="15.75" thickBot="1">
      <c r="B539" s="267">
        <v>521570</v>
      </c>
      <c r="C539" s="267" t="s">
        <v>5572</v>
      </c>
      <c r="D539" s="268">
        <v>5015</v>
      </c>
      <c r="E539" s="268">
        <v>1001</v>
      </c>
    </row>
    <row r="540" spans="2:5" ht="16.5" thickBot="1">
      <c r="B540" s="259">
        <v>521595</v>
      </c>
      <c r="C540" s="259" t="s">
        <v>5352</v>
      </c>
      <c r="D540" s="260">
        <v>5015</v>
      </c>
      <c r="E540" s="260">
        <v>1001</v>
      </c>
    </row>
    <row r="541" spans="2:5" ht="15.75" thickBot="1">
      <c r="B541" s="267">
        <v>52159595</v>
      </c>
      <c r="C541" s="267" t="s">
        <v>3200</v>
      </c>
      <c r="D541" s="268">
        <v>5066</v>
      </c>
      <c r="E541" s="268">
        <v>1001</v>
      </c>
    </row>
    <row r="542" spans="2:5" ht="15.75" thickBot="1">
      <c r="B542" s="265">
        <v>5220</v>
      </c>
      <c r="C542" s="265" t="s">
        <v>484</v>
      </c>
      <c r="D542" s="266">
        <v>5005</v>
      </c>
      <c r="E542" s="266">
        <v>1001</v>
      </c>
    </row>
    <row r="543" spans="2:5" ht="16.5" thickBot="1">
      <c r="B543" s="262">
        <v>5225</v>
      </c>
      <c r="C543" s="262" t="s">
        <v>5359</v>
      </c>
      <c r="D543" s="263">
        <v>5016</v>
      </c>
      <c r="E543" s="263">
        <v>1001</v>
      </c>
    </row>
    <row r="544" spans="2:5" ht="15.75" thickBot="1">
      <c r="B544" s="265">
        <v>522505</v>
      </c>
      <c r="C544" s="265" t="s">
        <v>5573</v>
      </c>
      <c r="D544" s="266">
        <v>5058</v>
      </c>
      <c r="E544" s="266">
        <v>1001</v>
      </c>
    </row>
    <row r="545" spans="2:5" ht="15.75" thickBot="1">
      <c r="B545" s="267">
        <v>522510</v>
      </c>
      <c r="C545" s="267" t="s">
        <v>5589</v>
      </c>
      <c r="D545" s="268">
        <v>5016</v>
      </c>
      <c r="E545" s="268">
        <v>1001</v>
      </c>
    </row>
    <row r="546" spans="2:5" ht="15.75" thickBot="1">
      <c r="B546" s="265">
        <v>5230</v>
      </c>
      <c r="C546" s="265" t="s">
        <v>5553</v>
      </c>
      <c r="D546" s="266">
        <v>5016</v>
      </c>
      <c r="E546" s="266">
        <v>1001</v>
      </c>
    </row>
    <row r="547" spans="2:5" ht="16.5" thickBot="1">
      <c r="B547" s="262">
        <v>5235</v>
      </c>
      <c r="C547" s="262" t="s">
        <v>5574</v>
      </c>
      <c r="D547" s="263">
        <v>5004</v>
      </c>
      <c r="E547" s="263">
        <v>1001</v>
      </c>
    </row>
    <row r="548" spans="2:5" ht="15.75" thickBot="1">
      <c r="B548" s="265">
        <v>523505</v>
      </c>
      <c r="C548" s="265" t="s">
        <v>5590</v>
      </c>
      <c r="D548" s="266"/>
      <c r="E548" s="266">
        <v>2276</v>
      </c>
    </row>
    <row r="549" spans="2:5" ht="15.75" thickBot="1">
      <c r="B549" s="267">
        <v>523515</v>
      </c>
      <c r="C549" s="267" t="s">
        <v>5575</v>
      </c>
      <c r="D549" s="268">
        <v>5023</v>
      </c>
      <c r="E549" s="268">
        <v>1001</v>
      </c>
    </row>
    <row r="550" spans="2:5" ht="15.75" thickBot="1">
      <c r="B550" s="265">
        <v>5240</v>
      </c>
      <c r="C550" s="265" t="s">
        <v>5576</v>
      </c>
      <c r="D550" s="266">
        <v>5016</v>
      </c>
      <c r="E550" s="266">
        <v>1001</v>
      </c>
    </row>
    <row r="551" spans="2:5" ht="15.75" thickBot="1">
      <c r="B551" s="267">
        <v>5245</v>
      </c>
      <c r="C551" s="267" t="s">
        <v>5577</v>
      </c>
      <c r="D551" s="268">
        <v>5004</v>
      </c>
      <c r="E551" s="268">
        <v>1001</v>
      </c>
    </row>
    <row r="552" spans="2:5" ht="15.75" thickBot="1">
      <c r="B552" s="265">
        <v>5250</v>
      </c>
      <c r="C552" s="265" t="s">
        <v>5578</v>
      </c>
      <c r="D552" s="266">
        <v>5004</v>
      </c>
      <c r="E552" s="266">
        <v>1001</v>
      </c>
    </row>
    <row r="553" spans="2:5" ht="15.75" thickBot="1">
      <c r="B553" s="267">
        <v>5255</v>
      </c>
      <c r="C553" s="267" t="s">
        <v>5579</v>
      </c>
      <c r="D553" s="268">
        <v>5016</v>
      </c>
      <c r="E553" s="268">
        <v>1001</v>
      </c>
    </row>
    <row r="554" spans="2:5" ht="15.75" thickBot="1">
      <c r="B554" s="265">
        <v>5260</v>
      </c>
      <c r="C554" s="265" t="s">
        <v>5580</v>
      </c>
      <c r="D554" s="266">
        <v>8206</v>
      </c>
      <c r="E554" s="266">
        <v>1011</v>
      </c>
    </row>
    <row r="555" spans="2:5" ht="15.75" thickBot="1">
      <c r="B555" s="267">
        <v>5265</v>
      </c>
      <c r="C555" s="267" t="s">
        <v>5581</v>
      </c>
      <c r="D555" s="268">
        <v>8206</v>
      </c>
      <c r="E555" s="268">
        <v>1011</v>
      </c>
    </row>
    <row r="556" spans="2:5" ht="15.75" thickBot="1">
      <c r="B556" s="265">
        <v>5275</v>
      </c>
      <c r="C556" s="265" t="s">
        <v>5591</v>
      </c>
      <c r="D556" s="266" t="s">
        <v>5307</v>
      </c>
      <c r="E556" s="266" t="s">
        <v>5307</v>
      </c>
    </row>
    <row r="557" spans="2:5" ht="16.5" thickBot="1">
      <c r="B557" s="262">
        <v>5295</v>
      </c>
      <c r="C557" s="262" t="s">
        <v>5372</v>
      </c>
      <c r="D557" s="263">
        <v>5016</v>
      </c>
      <c r="E557" s="263">
        <v>1001</v>
      </c>
    </row>
    <row r="558" spans="2:5" ht="15.75" thickBot="1">
      <c r="B558" s="265">
        <v>529505</v>
      </c>
      <c r="C558" s="265" t="s">
        <v>482</v>
      </c>
      <c r="D558" s="266">
        <v>5003</v>
      </c>
      <c r="E558" s="266">
        <v>1001</v>
      </c>
    </row>
    <row r="559" spans="2:5" ht="15.75" thickBot="1">
      <c r="B559" s="267">
        <v>529520</v>
      </c>
      <c r="C559" s="267" t="s">
        <v>5582</v>
      </c>
      <c r="D559" s="268">
        <v>5056</v>
      </c>
      <c r="E559" s="268">
        <v>1001</v>
      </c>
    </row>
    <row r="560" spans="2:5" ht="15.75" thickBot="1">
      <c r="B560" s="265">
        <v>529525</v>
      </c>
      <c r="C560" s="265" t="s">
        <v>5363</v>
      </c>
      <c r="D560" s="266">
        <v>5015</v>
      </c>
      <c r="E560" s="266">
        <v>1001</v>
      </c>
    </row>
    <row r="561" spans="2:5" ht="15.75" thickBot="1">
      <c r="B561" s="267">
        <v>529530</v>
      </c>
      <c r="C561" s="267" t="s">
        <v>5592</v>
      </c>
      <c r="D561" s="268">
        <v>5016</v>
      </c>
      <c r="E561" s="268">
        <v>1001</v>
      </c>
    </row>
    <row r="562" spans="2:5" ht="15.75" thickBot="1">
      <c r="B562" s="265">
        <v>529545</v>
      </c>
      <c r="C562" s="265" t="s">
        <v>5584</v>
      </c>
      <c r="D562" s="266">
        <v>5016</v>
      </c>
      <c r="E562" s="266">
        <v>1001</v>
      </c>
    </row>
    <row r="563" spans="2:5" ht="15.75" thickBot="1">
      <c r="B563" s="267">
        <v>529595</v>
      </c>
      <c r="C563" s="267" t="s">
        <v>5352</v>
      </c>
      <c r="D563" s="268">
        <v>5016</v>
      </c>
      <c r="E563" s="268">
        <v>1001</v>
      </c>
    </row>
    <row r="564" spans="2:5" ht="15.75" thickBot="1">
      <c r="B564" s="265">
        <v>5296</v>
      </c>
      <c r="C564" s="265"/>
      <c r="D564" s="266"/>
      <c r="E564" s="266"/>
    </row>
    <row r="565" spans="2:5" ht="15.75" thickBot="1">
      <c r="B565" s="267">
        <v>5298</v>
      </c>
      <c r="C565" s="267"/>
      <c r="D565" s="268"/>
      <c r="E565" s="268"/>
    </row>
    <row r="566" spans="2:5" ht="16.5" thickBot="1">
      <c r="B566" s="259">
        <v>5299</v>
      </c>
      <c r="C566" s="259" t="s">
        <v>5343</v>
      </c>
      <c r="D566" s="260"/>
      <c r="E566" s="260"/>
    </row>
    <row r="567" spans="2:5" ht="15.75" thickBot="1">
      <c r="B567" s="267">
        <v>529905</v>
      </c>
      <c r="C567" s="267" t="s">
        <v>5249</v>
      </c>
      <c r="D567" s="268"/>
      <c r="E567" s="268"/>
    </row>
    <row r="568" spans="2:5" ht="15.75" thickBot="1">
      <c r="B568" s="265">
        <v>529910</v>
      </c>
      <c r="C568" s="265" t="s">
        <v>5262</v>
      </c>
      <c r="D568" s="266">
        <v>8205</v>
      </c>
      <c r="E568" s="266">
        <v>1011</v>
      </c>
    </row>
    <row r="569" spans="2:5" ht="15.75" thickBot="1">
      <c r="B569" s="267">
        <v>529915</v>
      </c>
      <c r="C569" s="267" t="s">
        <v>5291</v>
      </c>
      <c r="D569" s="268"/>
      <c r="E569" s="268"/>
    </row>
    <row r="570" spans="2:5" ht="15.75" thickBot="1">
      <c r="B570" s="265">
        <v>529920</v>
      </c>
      <c r="C570" s="265" t="s">
        <v>5585</v>
      </c>
      <c r="D570" s="266"/>
      <c r="E570" s="266"/>
    </row>
    <row r="571" spans="2:5" ht="15.75" thickBot="1">
      <c r="B571" s="267">
        <v>529995</v>
      </c>
      <c r="C571" s="267" t="s">
        <v>5370</v>
      </c>
      <c r="D571" s="268"/>
      <c r="E571" s="268"/>
    </row>
    <row r="572" spans="2:5" ht="16.5" thickBot="1">
      <c r="B572" s="259">
        <v>53</v>
      </c>
      <c r="C572" s="259" t="s">
        <v>5523</v>
      </c>
      <c r="D572" s="260"/>
      <c r="E572" s="260"/>
    </row>
    <row r="573" spans="2:5" ht="16.5" thickBot="1">
      <c r="B573" s="262">
        <v>5305</v>
      </c>
      <c r="C573" s="262" t="s">
        <v>5525</v>
      </c>
      <c r="D573" s="263"/>
      <c r="E573" s="263"/>
    </row>
    <row r="574" spans="2:5" ht="15.75" thickBot="1">
      <c r="B574" s="265">
        <v>530505</v>
      </c>
      <c r="C574" s="265" t="s">
        <v>5593</v>
      </c>
      <c r="D574" s="266">
        <v>5016</v>
      </c>
      <c r="E574" s="266">
        <v>1001</v>
      </c>
    </row>
    <row r="575" spans="2:5" ht="15.75" thickBot="1">
      <c r="B575" s="267">
        <v>530515</v>
      </c>
      <c r="C575" s="267" t="s">
        <v>482</v>
      </c>
      <c r="D575" s="268">
        <v>5016</v>
      </c>
      <c r="E575" s="268">
        <v>1001</v>
      </c>
    </row>
    <row r="576" spans="2:5" ht="15.75" thickBot="1">
      <c r="B576" s="265">
        <v>530520</v>
      </c>
      <c r="C576" s="265" t="s">
        <v>5345</v>
      </c>
      <c r="D576" s="266">
        <v>5006</v>
      </c>
      <c r="E576" s="266">
        <v>1001</v>
      </c>
    </row>
    <row r="577" spans="2:5" ht="15.75" thickBot="1">
      <c r="B577" s="267">
        <v>530525</v>
      </c>
      <c r="C577" s="267" t="s">
        <v>5594</v>
      </c>
      <c r="D577" s="268">
        <v>5088</v>
      </c>
      <c r="E577" s="268">
        <v>1001</v>
      </c>
    </row>
    <row r="578" spans="2:5" ht="15.75" thickBot="1">
      <c r="B578" s="265">
        <v>530595</v>
      </c>
      <c r="C578" s="265" t="s">
        <v>5352</v>
      </c>
      <c r="D578" s="266">
        <v>5016</v>
      </c>
      <c r="E578" s="266">
        <v>1001</v>
      </c>
    </row>
    <row r="579" spans="2:5" ht="15.75" thickBot="1">
      <c r="B579" s="267">
        <v>5310</v>
      </c>
      <c r="C579" s="267" t="s">
        <v>5595</v>
      </c>
      <c r="D579" s="268" t="s">
        <v>5307</v>
      </c>
      <c r="E579" s="268" t="s">
        <v>5307</v>
      </c>
    </row>
    <row r="580" spans="2:5" ht="15.75" thickBot="1">
      <c r="B580" s="265">
        <v>5313</v>
      </c>
      <c r="C580" s="265" t="s">
        <v>5591</v>
      </c>
      <c r="D580" s="266" t="s">
        <v>5307</v>
      </c>
      <c r="E580" s="266" t="s">
        <v>5307</v>
      </c>
    </row>
    <row r="581" spans="2:5" ht="16.5" thickBot="1">
      <c r="B581" s="262">
        <v>5315</v>
      </c>
      <c r="C581" s="262" t="s">
        <v>5596</v>
      </c>
      <c r="D581" s="263">
        <v>5016</v>
      </c>
      <c r="E581" s="263">
        <v>1001</v>
      </c>
    </row>
    <row r="582" spans="2:5" ht="15.75" thickBot="1">
      <c r="B582" s="265">
        <v>531505</v>
      </c>
      <c r="C582" s="265" t="s">
        <v>5597</v>
      </c>
      <c r="D582" s="266">
        <v>5016</v>
      </c>
      <c r="E582" s="266">
        <v>1001</v>
      </c>
    </row>
    <row r="583" spans="2:5" ht="15.75" thickBot="1">
      <c r="B583" s="267">
        <v>531510</v>
      </c>
      <c r="C583" s="267" t="s">
        <v>5598</v>
      </c>
      <c r="D583" s="268">
        <v>5016</v>
      </c>
      <c r="E583" s="268">
        <v>1001</v>
      </c>
    </row>
    <row r="584" spans="2:5" ht="15.75" thickBot="1">
      <c r="B584" s="265">
        <v>531515</v>
      </c>
      <c r="C584" s="265" t="s">
        <v>5599</v>
      </c>
      <c r="D584" s="266">
        <v>5016</v>
      </c>
      <c r="E584" s="266">
        <v>1001</v>
      </c>
    </row>
    <row r="585" spans="2:5" ht="15.75" thickBot="1">
      <c r="B585" s="267">
        <v>531520</v>
      </c>
      <c r="C585" s="267" t="s">
        <v>5600</v>
      </c>
      <c r="D585" s="268">
        <v>5016</v>
      </c>
      <c r="E585" s="268">
        <v>1001</v>
      </c>
    </row>
    <row r="586" spans="2:5" ht="15.75" thickBot="1">
      <c r="B586" s="265">
        <v>531595</v>
      </c>
      <c r="C586" s="265" t="s">
        <v>5352</v>
      </c>
      <c r="D586" s="266">
        <v>5016</v>
      </c>
      <c r="E586" s="266">
        <v>1001</v>
      </c>
    </row>
    <row r="587" spans="2:5" ht="16.5" thickBot="1">
      <c r="B587" s="262">
        <v>5395</v>
      </c>
      <c r="C587" s="262" t="s">
        <v>5601</v>
      </c>
      <c r="D587" s="263"/>
      <c r="E587" s="263"/>
    </row>
    <row r="588" spans="2:5" ht="15.75" thickBot="1">
      <c r="B588" s="265">
        <v>539520</v>
      </c>
      <c r="C588" s="265" t="s">
        <v>5602</v>
      </c>
      <c r="D588" s="266">
        <v>5016</v>
      </c>
      <c r="E588" s="266">
        <v>1001</v>
      </c>
    </row>
    <row r="589" spans="2:5" ht="15.75" thickBot="1">
      <c r="B589" s="267">
        <v>539525</v>
      </c>
      <c r="C589" s="267" t="s">
        <v>1199</v>
      </c>
      <c r="D589" s="268">
        <v>5013</v>
      </c>
      <c r="E589" s="268">
        <v>1001</v>
      </c>
    </row>
    <row r="590" spans="2:5" ht="15.75" thickBot="1">
      <c r="B590" s="265">
        <v>539525</v>
      </c>
      <c r="C590" s="265" t="s">
        <v>1718</v>
      </c>
      <c r="D590" s="266">
        <v>5014</v>
      </c>
      <c r="E590" s="266">
        <v>1001</v>
      </c>
    </row>
    <row r="591" spans="2:5" ht="16.5" thickBot="1">
      <c r="B591" s="262">
        <v>54</v>
      </c>
      <c r="C591" s="262" t="s">
        <v>5603</v>
      </c>
      <c r="D591" s="263" t="s">
        <v>5307</v>
      </c>
      <c r="E591" s="263" t="s">
        <v>5307</v>
      </c>
    </row>
    <row r="592" spans="2:5" ht="16.5" thickBot="1">
      <c r="B592" s="259">
        <v>59</v>
      </c>
      <c r="C592" s="259" t="s">
        <v>5604</v>
      </c>
      <c r="D592" s="260">
        <v>5016</v>
      </c>
      <c r="E592" s="260">
        <v>1001</v>
      </c>
    </row>
    <row r="593" spans="2:5" ht="16.5" thickBot="1">
      <c r="B593" s="262">
        <v>6</v>
      </c>
      <c r="C593" s="262" t="s">
        <v>5605</v>
      </c>
      <c r="D593" s="263"/>
      <c r="E593" s="263"/>
    </row>
    <row r="594" spans="2:5" ht="16.5" thickBot="1">
      <c r="B594" s="259">
        <v>61</v>
      </c>
      <c r="C594" s="259" t="s">
        <v>5606</v>
      </c>
      <c r="D594" s="260"/>
      <c r="E594" s="260"/>
    </row>
    <row r="595" spans="2:5" ht="15.75" thickBot="1">
      <c r="B595" s="267">
        <v>613570</v>
      </c>
      <c r="C595" s="267" t="s">
        <v>5607</v>
      </c>
      <c r="D595" s="268">
        <v>5044</v>
      </c>
      <c r="E595" s="268">
        <v>1001</v>
      </c>
    </row>
    <row r="596" spans="2:5" ht="16.5" thickBot="1">
      <c r="B596" s="259">
        <v>62</v>
      </c>
      <c r="C596" s="259" t="s">
        <v>5412</v>
      </c>
      <c r="D596" s="260">
        <v>5007</v>
      </c>
      <c r="E596" s="260">
        <v>1001</v>
      </c>
    </row>
    <row r="597" spans="2:5" ht="15.75" thickBot="1">
      <c r="B597" s="267">
        <v>6205</v>
      </c>
      <c r="C597" s="267" t="s">
        <v>5608</v>
      </c>
      <c r="D597" s="268">
        <v>5007</v>
      </c>
      <c r="E597" s="268">
        <v>1001</v>
      </c>
    </row>
    <row r="598" spans="2:5" ht="15.75" thickBot="1">
      <c r="B598" s="265">
        <v>6210</v>
      </c>
      <c r="C598" s="265" t="s">
        <v>5609</v>
      </c>
      <c r="D598" s="266">
        <v>5007</v>
      </c>
      <c r="E598" s="266">
        <v>1001</v>
      </c>
    </row>
    <row r="599" spans="2:5" ht="15.75" thickBot="1">
      <c r="B599" s="267">
        <v>6215</v>
      </c>
      <c r="C599" s="267" t="s">
        <v>5610</v>
      </c>
      <c r="D599" s="268">
        <v>5007</v>
      </c>
      <c r="E599" s="268">
        <v>1001</v>
      </c>
    </row>
    <row r="600" spans="2:5" ht="15.75" thickBot="1">
      <c r="B600" s="265">
        <v>6220</v>
      </c>
      <c r="C600" s="265" t="s">
        <v>5611</v>
      </c>
      <c r="D600" s="266">
        <v>5007</v>
      </c>
      <c r="E600" s="266">
        <v>1001</v>
      </c>
    </row>
    <row r="601" spans="2:5" ht="15.75" thickBot="1">
      <c r="B601" s="267">
        <v>6225</v>
      </c>
      <c r="C601" s="267" t="s">
        <v>5612</v>
      </c>
      <c r="D601" s="268">
        <v>5007</v>
      </c>
      <c r="E601" s="268">
        <v>1001</v>
      </c>
    </row>
    <row r="602" spans="2:5" ht="16.5" thickBot="1">
      <c r="B602" s="259">
        <v>7</v>
      </c>
      <c r="C602" s="259" t="s">
        <v>5613</v>
      </c>
      <c r="D602" s="260"/>
      <c r="E602" s="260"/>
    </row>
    <row r="603" spans="2:5" ht="16.5" thickBot="1">
      <c r="B603" s="262">
        <v>71</v>
      </c>
      <c r="C603" s="262" t="s">
        <v>5614</v>
      </c>
      <c r="D603" s="263">
        <v>5007</v>
      </c>
      <c r="E603" s="263">
        <v>1001</v>
      </c>
    </row>
    <row r="604" spans="2:5" ht="16.5" thickBot="1">
      <c r="B604" s="259">
        <v>72</v>
      </c>
      <c r="C604" s="259" t="s">
        <v>5615</v>
      </c>
      <c r="D604" s="260"/>
      <c r="E604" s="260">
        <v>2276</v>
      </c>
    </row>
    <row r="605" spans="2:5" ht="16.5" thickBot="1">
      <c r="B605" s="262">
        <v>7205</v>
      </c>
      <c r="C605" s="262" t="s">
        <v>5540</v>
      </c>
      <c r="D605" s="263"/>
      <c r="E605" s="263">
        <v>2276</v>
      </c>
    </row>
    <row r="606" spans="2:5" ht="15.75" thickBot="1">
      <c r="B606" s="265">
        <v>720503</v>
      </c>
      <c r="C606" s="265" t="s">
        <v>5541</v>
      </c>
      <c r="D606" s="266"/>
      <c r="E606" s="266">
        <v>2276</v>
      </c>
    </row>
    <row r="607" spans="2:5" ht="15.75" thickBot="1">
      <c r="B607" s="267">
        <v>720506</v>
      </c>
      <c r="C607" s="267" t="s">
        <v>5542</v>
      </c>
      <c r="D607" s="268"/>
      <c r="E607" s="268">
        <v>2276</v>
      </c>
    </row>
    <row r="608" spans="2:5" ht="15.75" thickBot="1">
      <c r="B608" s="265">
        <v>720512</v>
      </c>
      <c r="C608" s="265" t="s">
        <v>5543</v>
      </c>
      <c r="D608" s="266"/>
      <c r="E608" s="266">
        <v>2276</v>
      </c>
    </row>
    <row r="609" spans="2:5" ht="15.75" thickBot="1">
      <c r="B609" s="267">
        <v>720515</v>
      </c>
      <c r="C609" s="267" t="s">
        <v>5544</v>
      </c>
      <c r="D609" s="268"/>
      <c r="E609" s="268">
        <v>2276</v>
      </c>
    </row>
    <row r="610" spans="2:5" ht="15.75" thickBot="1">
      <c r="B610" s="265">
        <v>720518</v>
      </c>
      <c r="C610" s="265" t="s">
        <v>482</v>
      </c>
      <c r="D610" s="266"/>
      <c r="E610" s="266">
        <v>2276</v>
      </c>
    </row>
    <row r="611" spans="2:5" ht="15.75" thickBot="1">
      <c r="B611" s="267">
        <v>720521</v>
      </c>
      <c r="C611" s="267" t="s">
        <v>5545</v>
      </c>
      <c r="D611" s="268">
        <v>5055</v>
      </c>
      <c r="E611" s="268">
        <v>1001</v>
      </c>
    </row>
    <row r="612" spans="2:5" ht="15.75" thickBot="1">
      <c r="B612" s="265">
        <v>720524</v>
      </c>
      <c r="C612" s="265" t="s">
        <v>5546</v>
      </c>
      <c r="D612" s="266"/>
      <c r="E612" s="266">
        <v>2276</v>
      </c>
    </row>
    <row r="613" spans="2:5" ht="15.75" thickBot="1">
      <c r="B613" s="267">
        <v>720527</v>
      </c>
      <c r="C613" s="267" t="s">
        <v>5547</v>
      </c>
      <c r="D613" s="268"/>
      <c r="E613" s="268">
        <v>2276</v>
      </c>
    </row>
    <row r="614" spans="2:5" ht="15.75" thickBot="1">
      <c r="B614" s="265">
        <v>720530</v>
      </c>
      <c r="C614" s="265" t="s">
        <v>5548</v>
      </c>
      <c r="D614" s="266"/>
      <c r="E614" s="266">
        <v>2276</v>
      </c>
    </row>
    <row r="615" spans="2:5" ht="15.75" thickBot="1">
      <c r="B615" s="267">
        <v>720533</v>
      </c>
      <c r="C615" s="267" t="s">
        <v>5457</v>
      </c>
      <c r="D615" s="268"/>
      <c r="E615" s="268">
        <v>2276</v>
      </c>
    </row>
    <row r="616" spans="2:5" ht="15.75" thickBot="1">
      <c r="B616" s="265">
        <v>720536</v>
      </c>
      <c r="C616" s="265" t="s">
        <v>5458</v>
      </c>
      <c r="D616" s="266"/>
      <c r="E616" s="266">
        <v>2276</v>
      </c>
    </row>
    <row r="617" spans="2:5" ht="15.75" thickBot="1">
      <c r="B617" s="267">
        <v>720539</v>
      </c>
      <c r="C617" s="267" t="s">
        <v>5549</v>
      </c>
      <c r="D617" s="268"/>
      <c r="E617" s="268">
        <v>2276</v>
      </c>
    </row>
    <row r="618" spans="2:5" ht="15.75" thickBot="1">
      <c r="B618" s="265">
        <v>720542</v>
      </c>
      <c r="C618" s="265" t="s">
        <v>5550</v>
      </c>
      <c r="D618" s="266"/>
      <c r="E618" s="266">
        <v>2276</v>
      </c>
    </row>
    <row r="619" spans="2:5" ht="15.75" thickBot="1">
      <c r="B619" s="267">
        <v>720545</v>
      </c>
      <c r="C619" s="267" t="s">
        <v>5551</v>
      </c>
      <c r="D619" s="268"/>
      <c r="E619" s="268">
        <v>2276</v>
      </c>
    </row>
    <row r="620" spans="2:5" ht="15.75" thickBot="1">
      <c r="B620" s="265">
        <v>720548</v>
      </c>
      <c r="C620" s="265" t="s">
        <v>5552</v>
      </c>
      <c r="D620" s="266"/>
      <c r="E620" s="266">
        <v>2276</v>
      </c>
    </row>
    <row r="621" spans="2:5" ht="15.75" thickBot="1">
      <c r="B621" s="267">
        <v>720551</v>
      </c>
      <c r="C621" s="267" t="s">
        <v>5365</v>
      </c>
      <c r="D621" s="268">
        <v>5016</v>
      </c>
      <c r="E621" s="268">
        <v>1001</v>
      </c>
    </row>
    <row r="622" spans="2:5" ht="15.75" thickBot="1">
      <c r="B622" s="265">
        <v>720554</v>
      </c>
      <c r="C622" s="265" t="s">
        <v>5553</v>
      </c>
      <c r="D622" s="266">
        <v>5016</v>
      </c>
      <c r="E622" s="266">
        <v>1001</v>
      </c>
    </row>
    <row r="623" spans="2:5" ht="15.75" thickBot="1">
      <c r="B623" s="267">
        <v>720559</v>
      </c>
      <c r="C623" s="267" t="s">
        <v>5468</v>
      </c>
      <c r="D623" s="268"/>
      <c r="E623" s="268">
        <v>2276</v>
      </c>
    </row>
    <row r="624" spans="2:5" ht="15.75" thickBot="1">
      <c r="B624" s="265">
        <v>720560</v>
      </c>
      <c r="C624" s="265" t="s">
        <v>5463</v>
      </c>
      <c r="D624" s="266">
        <v>5016</v>
      </c>
      <c r="E624" s="266">
        <v>1001</v>
      </c>
    </row>
    <row r="625" spans="2:5" ht="15.75" thickBot="1">
      <c r="B625" s="267">
        <v>720563</v>
      </c>
      <c r="C625" s="267" t="s">
        <v>5554</v>
      </c>
      <c r="D625" s="268">
        <v>5016</v>
      </c>
      <c r="E625" s="268">
        <v>1001</v>
      </c>
    </row>
    <row r="626" spans="2:5" ht="15.75" thickBot="1">
      <c r="B626" s="265">
        <v>720566</v>
      </c>
      <c r="C626" s="265" t="s">
        <v>5555</v>
      </c>
      <c r="D626" s="266">
        <v>5016</v>
      </c>
      <c r="E626" s="266">
        <v>1001</v>
      </c>
    </row>
    <row r="627" spans="2:5" ht="15.75" thickBot="1">
      <c r="B627" s="267">
        <v>720568</v>
      </c>
      <c r="C627" s="267" t="s">
        <v>5556</v>
      </c>
      <c r="D627" s="268">
        <v>5011</v>
      </c>
      <c r="E627" s="268">
        <v>1001</v>
      </c>
    </row>
    <row r="628" spans="2:5" ht="15.75" thickBot="1">
      <c r="B628" s="265">
        <v>720669</v>
      </c>
      <c r="C628" s="265" t="s">
        <v>5557</v>
      </c>
      <c r="D628" s="266">
        <v>5011</v>
      </c>
      <c r="E628" s="266">
        <v>1001</v>
      </c>
    </row>
    <row r="629" spans="2:5" ht="15.75" thickBot="1">
      <c r="B629" s="267">
        <v>720570</v>
      </c>
      <c r="C629" s="267" t="s">
        <v>5558</v>
      </c>
      <c r="D629" s="268">
        <v>5012</v>
      </c>
      <c r="E629" s="268">
        <v>1001</v>
      </c>
    </row>
    <row r="630" spans="2:5" ht="15.75" thickBot="1">
      <c r="B630" s="265">
        <v>720572</v>
      </c>
      <c r="C630" s="265" t="s">
        <v>5559</v>
      </c>
      <c r="D630" s="266">
        <v>5010</v>
      </c>
      <c r="E630" s="266">
        <v>1001</v>
      </c>
    </row>
    <row r="631" spans="2:5" ht="15.75" thickBot="1">
      <c r="B631" s="267">
        <v>720575</v>
      </c>
      <c r="C631" s="267" t="s">
        <v>5560</v>
      </c>
      <c r="D631" s="268">
        <v>5010</v>
      </c>
      <c r="E631" s="268">
        <v>1001</v>
      </c>
    </row>
    <row r="632" spans="2:5" ht="15.75" thickBot="1">
      <c r="B632" s="265">
        <v>720578</v>
      </c>
      <c r="C632" s="265" t="s">
        <v>5561</v>
      </c>
      <c r="D632" s="266">
        <v>5010</v>
      </c>
      <c r="E632" s="266">
        <v>1001</v>
      </c>
    </row>
    <row r="633" spans="2:5" ht="15.75" thickBot="1">
      <c r="B633" s="267">
        <v>720581</v>
      </c>
      <c r="C633" s="267" t="s">
        <v>5562</v>
      </c>
      <c r="D633" s="268">
        <v>5016</v>
      </c>
      <c r="E633" s="268">
        <v>1001</v>
      </c>
    </row>
    <row r="634" spans="2:5" ht="15.75" thickBot="1">
      <c r="B634" s="265">
        <v>720584</v>
      </c>
      <c r="C634" s="265" t="s">
        <v>5563</v>
      </c>
      <c r="D634" s="266">
        <v>5016</v>
      </c>
      <c r="E634" s="266">
        <v>1001</v>
      </c>
    </row>
    <row r="635" spans="2:5" ht="15.75" thickBot="1">
      <c r="B635" s="267">
        <v>720595</v>
      </c>
      <c r="C635" s="267" t="s">
        <v>5352</v>
      </c>
      <c r="D635" s="268">
        <v>5016</v>
      </c>
      <c r="E635" s="268">
        <v>1001</v>
      </c>
    </row>
    <row r="636" spans="2:5" ht="16.5" thickBot="1">
      <c r="B636" s="259">
        <v>73</v>
      </c>
      <c r="C636" s="259" t="s">
        <v>1793</v>
      </c>
      <c r="D636" s="260"/>
      <c r="E636" s="260"/>
    </row>
    <row r="637" spans="2:5" ht="15.75" thickBot="1">
      <c r="B637" s="267">
        <v>7310</v>
      </c>
      <c r="C637" s="267" t="s">
        <v>494</v>
      </c>
      <c r="D637" s="268">
        <v>5002</v>
      </c>
      <c r="E637" s="268">
        <v>1001</v>
      </c>
    </row>
    <row r="638" spans="2:5" ht="15.75" thickBot="1">
      <c r="B638" s="265">
        <v>7315</v>
      </c>
      <c r="C638" s="265" t="s">
        <v>1719</v>
      </c>
      <c r="D638" s="266">
        <v>5015</v>
      </c>
      <c r="E638" s="266">
        <v>1001</v>
      </c>
    </row>
    <row r="639" spans="2:5" ht="15.75" thickBot="1">
      <c r="B639" s="267">
        <v>7320</v>
      </c>
      <c r="C639" s="267" t="s">
        <v>484</v>
      </c>
      <c r="D639" s="268">
        <v>5005</v>
      </c>
      <c r="E639" s="268">
        <v>1001</v>
      </c>
    </row>
    <row r="640" spans="2:5" ht="15.75" thickBot="1">
      <c r="B640" s="265">
        <v>7325</v>
      </c>
      <c r="C640" s="265" t="s">
        <v>5359</v>
      </c>
      <c r="D640" s="266">
        <v>5016</v>
      </c>
      <c r="E640" s="266">
        <v>1001</v>
      </c>
    </row>
    <row r="641" spans="2:5" ht="15.75" thickBot="1">
      <c r="B641" s="267">
        <v>7330</v>
      </c>
      <c r="C641" s="267" t="s">
        <v>5553</v>
      </c>
      <c r="D641" s="268">
        <v>5016</v>
      </c>
      <c r="E641" s="268">
        <v>1001</v>
      </c>
    </row>
    <row r="642" spans="2:5" ht="15.75" thickBot="1">
      <c r="B642" s="265">
        <v>7335</v>
      </c>
      <c r="C642" s="265" t="s">
        <v>483</v>
      </c>
      <c r="D642" s="266">
        <v>5004</v>
      </c>
      <c r="E642" s="266">
        <v>1001</v>
      </c>
    </row>
    <row r="643" spans="2:5" ht="15.75" thickBot="1">
      <c r="B643" s="267">
        <v>7340</v>
      </c>
      <c r="C643" s="267" t="s">
        <v>5576</v>
      </c>
      <c r="D643" s="268">
        <v>5016</v>
      </c>
      <c r="E643" s="268">
        <v>1001</v>
      </c>
    </row>
    <row r="644" spans="2:5" ht="15.75" thickBot="1">
      <c r="B644" s="265">
        <v>7345</v>
      </c>
      <c r="C644" s="265" t="s">
        <v>5577</v>
      </c>
      <c r="D644" s="266">
        <v>5004</v>
      </c>
      <c r="E644" s="266">
        <v>1001</v>
      </c>
    </row>
    <row r="645" spans="2:5" ht="15.75" thickBot="1">
      <c r="B645" s="267">
        <v>7350</v>
      </c>
      <c r="C645" s="267" t="s">
        <v>5578</v>
      </c>
      <c r="D645" s="268">
        <v>5004</v>
      </c>
      <c r="E645" s="268">
        <v>1001</v>
      </c>
    </row>
    <row r="646" spans="2:5" ht="15.75" thickBot="1">
      <c r="B646" s="265">
        <v>7355</v>
      </c>
      <c r="C646" s="265" t="s">
        <v>5579</v>
      </c>
      <c r="D646" s="266">
        <v>5016</v>
      </c>
      <c r="E646" s="266">
        <v>1001</v>
      </c>
    </row>
    <row r="647" spans="2:5" ht="15.75" thickBot="1">
      <c r="B647" s="267">
        <v>7360</v>
      </c>
      <c r="C647" s="267" t="s">
        <v>5580</v>
      </c>
      <c r="D647" s="268">
        <v>8284</v>
      </c>
      <c r="E647" s="268">
        <v>1011</v>
      </c>
    </row>
    <row r="648" spans="2:5" ht="15.75" thickBot="1">
      <c r="B648" s="265">
        <v>7365</v>
      </c>
      <c r="C648" s="265" t="s">
        <v>5581</v>
      </c>
      <c r="D648" s="266">
        <v>5019</v>
      </c>
      <c r="E648" s="266">
        <v>1001</v>
      </c>
    </row>
    <row r="649" spans="2:5" ht="15.75" thickBot="1">
      <c r="B649" s="267">
        <v>74</v>
      </c>
      <c r="C649" s="267" t="s">
        <v>5616</v>
      </c>
      <c r="D649" s="268"/>
      <c r="E649" s="268"/>
    </row>
    <row r="650" spans="2:5" ht="15">
      <c r="B650" s="273"/>
      <c r="C650" s="274"/>
      <c r="D650" s="275"/>
      <c r="E650" s="275"/>
    </row>
  </sheetData>
  <autoFilter ref="B1:E1"/>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27</vt:i4>
      </vt:variant>
    </vt:vector>
  </HeadingPairs>
  <TitlesOfParts>
    <vt:vector size="27" baseType="lpstr">
      <vt:lpstr>LISTA H</vt:lpstr>
      <vt:lpstr>Lista y Control Envio</vt:lpstr>
      <vt:lpstr>F1001</vt:lpstr>
      <vt:lpstr>F1003</vt:lpstr>
      <vt:lpstr>F1004</vt:lpstr>
      <vt:lpstr>F1005</vt:lpstr>
      <vt:lpstr>F1006</vt:lpstr>
      <vt:lpstr>F1007</vt:lpstr>
      <vt:lpstr>F1008</vt:lpstr>
      <vt:lpstr>F1009</vt:lpstr>
      <vt:lpstr>F1010</vt:lpstr>
      <vt:lpstr>F1011</vt:lpstr>
      <vt:lpstr>F1012</vt:lpstr>
      <vt:lpstr>F1056</vt:lpstr>
      <vt:lpstr>F1647</vt:lpstr>
      <vt:lpstr>F2275</vt:lpstr>
      <vt:lpstr>F2276</vt:lpstr>
      <vt:lpstr>F2278</vt:lpstr>
      <vt:lpstr>F5253</vt:lpstr>
      <vt:lpstr>Tipo Dto.</vt:lpstr>
      <vt:lpstr>Formatos</vt:lpstr>
      <vt:lpstr>Tablas</vt:lpstr>
      <vt:lpstr>CONCEPTOS</vt:lpstr>
      <vt:lpstr>Act. Econom.</vt:lpstr>
      <vt:lpstr>Mcipio-Depto-Pais</vt:lpstr>
      <vt:lpstr>PLAZOS EXOGENA</vt:lpstr>
      <vt:lpstr>PUC_EXÓGENA</vt:lpstr>
    </vt:vector>
  </TitlesOfParts>
  <Company>DIAN</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JPEREZP</dc:creator>
  <cp:lastModifiedBy>User</cp:lastModifiedBy>
  <cp:lastPrinted>2006-12-18T13:34:12Z</cp:lastPrinted>
  <dcterms:created xsi:type="dcterms:W3CDTF">2005-10-20T15:55:10Z</dcterms:created>
  <dcterms:modified xsi:type="dcterms:W3CDTF">2026-04-11T17:32:28Z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9238af61-cfb1-43e3-a724-fe68a71eee05_Enabled">
    <vt:lpwstr>true</vt:lpwstr>
  </property>
  <property fmtid="{D5CDD505-2E9C-101B-9397-08002B2CF9AE}" pid="3" name="MSIP_Label_9238af61-cfb1-43e3-a724-fe68a71eee05_SetDate">
    <vt:lpwstr>2024-12-10T20:49:22Z</vt:lpwstr>
  </property>
  <property fmtid="{D5CDD505-2E9C-101B-9397-08002B2CF9AE}" pid="4" name="MSIP_Label_9238af61-cfb1-43e3-a724-fe68a71eee05_Method">
    <vt:lpwstr>Privileged</vt:lpwstr>
  </property>
  <property fmtid="{D5CDD505-2E9C-101B-9397-08002B2CF9AE}" pid="5" name="MSIP_Label_9238af61-cfb1-43e3-a724-fe68a71eee05_Name">
    <vt:lpwstr>Pública</vt:lpwstr>
  </property>
  <property fmtid="{D5CDD505-2E9C-101B-9397-08002B2CF9AE}" pid="6" name="MSIP_Label_9238af61-cfb1-43e3-a724-fe68a71eee05_SiteId">
    <vt:lpwstr>fab26e5a-737a-4438-8ccd-8e465ecf21d8</vt:lpwstr>
  </property>
  <property fmtid="{D5CDD505-2E9C-101B-9397-08002B2CF9AE}" pid="7" name="MSIP_Label_9238af61-cfb1-43e3-a724-fe68a71eee05_ActionId">
    <vt:lpwstr>4173d311-3912-4a36-9698-ba069afa12f6</vt:lpwstr>
  </property>
  <property fmtid="{D5CDD505-2E9C-101B-9397-08002B2CF9AE}" pid="8" name="MSIP_Label_9238af61-cfb1-43e3-a724-fe68a71eee05_ContentBits">
    <vt:lpwstr>2</vt:lpwstr>
  </property>
</Properties>
</file>